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xr:revisionPtr revIDLastSave="0" documentId="13_ncr:1_{6FE23F57-68E7-4864-B27B-99147FADB42F}" xr6:coauthVersionLast="47" xr6:coauthVersionMax="47" xr10:uidLastSave="{00000000-0000-0000-0000-000000000000}"/>
  <bookViews>
    <workbookView xWindow="-108" yWindow="-108" windowWidth="23256" windowHeight="13896" tabRatio="907" xr2:uid="{E9AE6BD0-CCF1-E849-971C-DD47822607ED}"/>
  </bookViews>
  <sheets>
    <sheet name="COVER" sheetId="12" r:id="rId1"/>
    <sheet name="00_Index" sheetId="10" r:id="rId2"/>
    <sheet name="01_Segmental" sheetId="1" r:id="rId3"/>
    <sheet name="02_Income_Statement_IFRS" sheetId="3" r:id="rId4"/>
    <sheet name="03_Income_Statement_APMs" sheetId="2" r:id="rId5"/>
    <sheet name="04_Adjusting_Items" sheetId="5" r:id="rId6"/>
    <sheet name="05_EPS_DPS_Shares" sheetId="6" r:id="rId7"/>
    <sheet name="06_Other_PandL" sheetId="7" r:id="rId8"/>
    <sheet name="07_Balance_Sheet" sheetId="4" r:id="rId9"/>
    <sheet name="08_Cash_Flow_Statement" sheetId="9" r:id="rId10"/>
    <sheet name="09_Adjusted_Op_Cash_Conversion" sheetId="11" r:id="rId11"/>
    <sheet name="10_Free_Cash_Flow" sheetId="14" r:id="rId12"/>
    <sheet name="11_Capex" sheetId="8" r:id="rId13"/>
    <sheet name="12_FX" sheetId="13" r:id="rId14"/>
  </sheets>
  <definedNames>
    <definedName name="_xlnm.Print_Area" localSheetId="1">'00_Index'!$B$1:$D$17</definedName>
    <definedName name="_xlnm.Print_Area" localSheetId="2">'01_Segmental'!$B$1:$E$94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8" i="14" l="1"/>
  <c r="L68" i="14"/>
  <c r="AE66" i="14"/>
  <c r="AL65" i="14"/>
  <c r="AK65" i="14"/>
  <c r="AJ65" i="14"/>
  <c r="AI65" i="14"/>
  <c r="AH65" i="14"/>
  <c r="AG65" i="14"/>
  <c r="L61" i="14"/>
  <c r="L56" i="14"/>
  <c r="L27" i="14"/>
  <c r="AE34" i="14"/>
  <c r="L34" i="14"/>
  <c r="AL31" i="14"/>
  <c r="AK31" i="14"/>
  <c r="AJ31" i="14"/>
  <c r="AI31" i="14"/>
  <c r="AH31" i="14"/>
  <c r="AG31" i="14"/>
  <c r="L23" i="14"/>
  <c r="L36" i="11" l="1"/>
  <c r="L28" i="11"/>
  <c r="N96" i="9"/>
  <c r="O96" i="9"/>
  <c r="P96" i="9"/>
  <c r="Q96" i="9"/>
  <c r="R96" i="9"/>
  <c r="S96" i="9"/>
  <c r="N97" i="9"/>
  <c r="O97" i="9"/>
  <c r="P97" i="9"/>
  <c r="Q97" i="9"/>
  <c r="R97" i="9"/>
  <c r="S97" i="9"/>
  <c r="N98" i="9"/>
  <c r="O98" i="9"/>
  <c r="P98" i="9"/>
  <c r="Q98" i="9"/>
  <c r="R98" i="9"/>
  <c r="S98" i="9"/>
  <c r="N99" i="9"/>
  <c r="O99" i="9"/>
  <c r="P99" i="9"/>
  <c r="Q99" i="9"/>
  <c r="R99" i="9"/>
  <c r="S99" i="9"/>
  <c r="N100" i="9"/>
  <c r="O100" i="9"/>
  <c r="P100" i="9"/>
  <c r="Q100" i="9"/>
  <c r="R100" i="9"/>
  <c r="S100" i="9"/>
  <c r="N101" i="9"/>
  <c r="O101" i="9"/>
  <c r="P101" i="9"/>
  <c r="Q101" i="9"/>
  <c r="R101" i="9"/>
  <c r="S101" i="9"/>
  <c r="N102" i="9"/>
  <c r="O102" i="9"/>
  <c r="P102" i="9"/>
  <c r="Q102" i="9"/>
  <c r="R102" i="9"/>
  <c r="S102" i="9"/>
  <c r="N103" i="9"/>
  <c r="O103" i="9"/>
  <c r="P103" i="9"/>
  <c r="Q103" i="9"/>
  <c r="R103" i="9"/>
  <c r="S103" i="9"/>
  <c r="N104" i="9"/>
  <c r="O104" i="9"/>
  <c r="P104" i="9"/>
  <c r="Q104" i="9"/>
  <c r="R104" i="9"/>
  <c r="S104" i="9"/>
  <c r="N105" i="9"/>
  <c r="O105" i="9"/>
  <c r="P105" i="9"/>
  <c r="Q105" i="9"/>
  <c r="R105" i="9"/>
  <c r="S105" i="9"/>
  <c r="N106" i="9"/>
  <c r="O106" i="9"/>
  <c r="P106" i="9"/>
  <c r="Q106" i="9"/>
  <c r="R106" i="9"/>
  <c r="S106" i="9"/>
  <c r="N107" i="9"/>
  <c r="O107" i="9"/>
  <c r="P107" i="9"/>
  <c r="Q107" i="9"/>
  <c r="R107" i="9"/>
  <c r="S107" i="9"/>
  <c r="N108" i="9"/>
  <c r="O108" i="9"/>
  <c r="P108" i="9"/>
  <c r="Q108" i="9"/>
  <c r="R108" i="9"/>
  <c r="S108" i="9"/>
  <c r="N109" i="9"/>
  <c r="O109" i="9"/>
  <c r="P109" i="9"/>
  <c r="Q109" i="9"/>
  <c r="R109" i="9"/>
  <c r="S109" i="9"/>
  <c r="N110" i="9"/>
  <c r="O110" i="9"/>
  <c r="P110" i="9"/>
  <c r="Q110" i="9"/>
  <c r="R110" i="9"/>
  <c r="S110" i="9"/>
  <c r="N111" i="9"/>
  <c r="O111" i="9"/>
  <c r="P111" i="9"/>
  <c r="Q111" i="9"/>
  <c r="R111" i="9"/>
  <c r="S111" i="9"/>
  <c r="N112" i="9"/>
  <c r="O112" i="9"/>
  <c r="P112" i="9"/>
  <c r="Q112" i="9"/>
  <c r="R112" i="9"/>
  <c r="S112" i="9"/>
  <c r="N113" i="9"/>
  <c r="O113" i="9"/>
  <c r="P113" i="9"/>
  <c r="Q113" i="9"/>
  <c r="R113" i="9"/>
  <c r="S113" i="9"/>
  <c r="N114" i="9"/>
  <c r="O114" i="9"/>
  <c r="P114" i="9"/>
  <c r="Q114" i="9"/>
  <c r="R114" i="9"/>
  <c r="S114" i="9"/>
  <c r="N115" i="9"/>
  <c r="O115" i="9"/>
  <c r="P115" i="9"/>
  <c r="Q115" i="9"/>
  <c r="R115" i="9"/>
  <c r="S115" i="9"/>
  <c r="N116" i="9"/>
  <c r="O116" i="9"/>
  <c r="P116" i="9"/>
  <c r="Q116" i="9"/>
  <c r="R116" i="9"/>
  <c r="S116" i="9"/>
  <c r="N117" i="9"/>
  <c r="O117" i="9"/>
  <c r="P117" i="9"/>
  <c r="Q117" i="9"/>
  <c r="R117" i="9"/>
  <c r="S117" i="9"/>
  <c r="N118" i="9"/>
  <c r="O118" i="9"/>
  <c r="P118" i="9"/>
  <c r="Q118" i="9"/>
  <c r="R118" i="9"/>
  <c r="S118" i="9"/>
  <c r="N119" i="9"/>
  <c r="O119" i="9"/>
  <c r="P119" i="9"/>
  <c r="Q119" i="9"/>
  <c r="R119" i="9"/>
  <c r="S119" i="9"/>
</calcChain>
</file>

<file path=xl/sharedStrings.xml><?xml version="1.0" encoding="utf-8"?>
<sst xmlns="http://schemas.openxmlformats.org/spreadsheetml/2006/main" count="3899" uniqueCount="536">
  <si>
    <t>Moonpig and Greetz</t>
  </si>
  <si>
    <t>Average Order Value</t>
  </si>
  <si>
    <t>GBP</t>
  </si>
  <si>
    <t>GBP millions</t>
  </si>
  <si>
    <t>Revenue - Moonpig</t>
  </si>
  <si>
    <t>Revenue - Greetz</t>
  </si>
  <si>
    <t>Revenue - Experiences</t>
  </si>
  <si>
    <t>Revenue - Group</t>
  </si>
  <si>
    <t>Moonpig</t>
  </si>
  <si>
    <t>Greetz</t>
  </si>
  <si>
    <t>Experiences</t>
  </si>
  <si>
    <t>Group</t>
  </si>
  <si>
    <t>Revenue - card sales</t>
  </si>
  <si>
    <t>Revenue - attached gifting sales</t>
  </si>
  <si>
    <t>Revenue - standalone gifting sales</t>
  </si>
  <si>
    <t>Number</t>
  </si>
  <si>
    <t>Active Customers (LTM)</t>
  </si>
  <si>
    <t>Orders (LTM)</t>
  </si>
  <si>
    <t>Millions</t>
  </si>
  <si>
    <t>Revenue - UK</t>
  </si>
  <si>
    <t>Revenue - Ireland</t>
  </si>
  <si>
    <t>Revenue - Australia</t>
  </si>
  <si>
    <t>Revenue - US</t>
  </si>
  <si>
    <t>Moonpig and Experiences</t>
  </si>
  <si>
    <t>Revenue - Netherlands</t>
  </si>
  <si>
    <t>Gross profit - Moonpig</t>
  </si>
  <si>
    <t>Gross profit - Greetz</t>
  </si>
  <si>
    <t>Gross profit - Experiences</t>
  </si>
  <si>
    <t>Gross profit - Group</t>
  </si>
  <si>
    <t>% of revenue</t>
  </si>
  <si>
    <t>Gross margin rate - Moonpig</t>
  </si>
  <si>
    <t>Gross margin rate - Greetz</t>
  </si>
  <si>
    <t>Gross margin rate - Experiences</t>
  </si>
  <si>
    <t>Gross margin rate - Group</t>
  </si>
  <si>
    <t>Adjusted EBITDA - Moonpig</t>
  </si>
  <si>
    <t>Adjusted EBITDA - Greetz</t>
  </si>
  <si>
    <t>Adjusted EBITDA - Experiences</t>
  </si>
  <si>
    <t>Adjusted EBITDA - Group</t>
  </si>
  <si>
    <t>Adjusted EBITDA margin rate - Moonpig</t>
  </si>
  <si>
    <t>Adjusted EBITDA margin rate - Greetz</t>
  </si>
  <si>
    <t>Adjusted EBITDA margin rate - Experiences</t>
  </si>
  <si>
    <t>Adjusted EBITDA margin rate - Group</t>
  </si>
  <si>
    <t>Orders (period)</t>
  </si>
  <si>
    <t>Adjusted EBIT - Moonpig</t>
  </si>
  <si>
    <t>Adjusted EBIT - Greetz</t>
  </si>
  <si>
    <t>Adjusted EBIT - Experiences</t>
  </si>
  <si>
    <t>Adjusted EBIT - Group</t>
  </si>
  <si>
    <t>Adjusted EBIT margin rate - Moonpig</t>
  </si>
  <si>
    <t>Adjusted EBIT margin rate - Greetz</t>
  </si>
  <si>
    <t>Adjusted EBIT margin rate - Experiences</t>
  </si>
  <si>
    <t>Adjusted EBIT margin rate - Group</t>
  </si>
  <si>
    <t>Revenue - Card-first business segments</t>
  </si>
  <si>
    <t>Gross profit - Card-first business segments</t>
  </si>
  <si>
    <t>Gross margin rate - Card-first business segments</t>
  </si>
  <si>
    <t>Adjusted EBITDA - Card-first business segments</t>
  </si>
  <si>
    <t>Adjusted EBITDA margin rate - Card-first business segments</t>
  </si>
  <si>
    <t>Adjusted EBIT - Card-first business segments</t>
  </si>
  <si>
    <t>Adjusted EBIT margin rate - Card-first business segments</t>
  </si>
  <si>
    <t>Revenue - gift experience sales</t>
  </si>
  <si>
    <t>Total gifting revenue, Card-first business segments</t>
  </si>
  <si>
    <t>Total gifting revenue, Group</t>
  </si>
  <si>
    <t>Gifting share of revenue, Card-first business segments</t>
  </si>
  <si>
    <t>Gifting share of revenue, Group</t>
  </si>
  <si>
    <t>FY18</t>
  </si>
  <si>
    <t>12 months</t>
  </si>
  <si>
    <t>FY19</t>
  </si>
  <si>
    <t>FY20</t>
  </si>
  <si>
    <t>FY21</t>
  </si>
  <si>
    <t>FY22</t>
  </si>
  <si>
    <t>FY23</t>
  </si>
  <si>
    <t>FY24</t>
  </si>
  <si>
    <t>Segmental operating performance</t>
  </si>
  <si>
    <t>not disclosed</t>
  </si>
  <si>
    <t>Intentionally blank for use in future periods</t>
  </si>
  <si>
    <t>6 months</t>
  </si>
  <si>
    <t>H1 FY20</t>
  </si>
  <si>
    <t>FY25</t>
  </si>
  <si>
    <t>FY26</t>
  </si>
  <si>
    <t>FY27</t>
  </si>
  <si>
    <t>FY28</t>
  </si>
  <si>
    <t>FY29</t>
  </si>
  <si>
    <t>FY30</t>
  </si>
  <si>
    <t>FY31</t>
  </si>
  <si>
    <t>H1 FY21</t>
  </si>
  <si>
    <t>H2 FY20</t>
  </si>
  <si>
    <t>H2 FY21</t>
  </si>
  <si>
    <t>H1 FY22</t>
  </si>
  <si>
    <t>H2 FY22</t>
  </si>
  <si>
    <t>H1 FY23</t>
  </si>
  <si>
    <t>H2 FY23</t>
  </si>
  <si>
    <t>H1 FY24</t>
  </si>
  <si>
    <t>H2 FY24</t>
  </si>
  <si>
    <t>H1 FY25</t>
  </si>
  <si>
    <t>H2 FY25</t>
  </si>
  <si>
    <t>H1 FY26</t>
  </si>
  <si>
    <t>H2 FY26</t>
  </si>
  <si>
    <t>H1 FY27</t>
  </si>
  <si>
    <t>H2 FY27</t>
  </si>
  <si>
    <t>H1 FY28</t>
  </si>
  <si>
    <t>H2 FY28</t>
  </si>
  <si>
    <t>Adjusted EBITDA</t>
  </si>
  <si>
    <t>Adjusted EBIT</t>
  </si>
  <si>
    <t>Net finance costs</t>
  </si>
  <si>
    <t>Adjusted profit / (loss) before taxation</t>
  </si>
  <si>
    <t>Adjusted profit / (loss) after taxation</t>
  </si>
  <si>
    <t>Adjusted taxation</t>
  </si>
  <si>
    <t>Adjusted depreciation and amortisation</t>
  </si>
  <si>
    <t>Adjusted net finance costs</t>
  </si>
  <si>
    <t>Adjusted EBITDA margin rate</t>
  </si>
  <si>
    <t>Adjusted EBIT margin rate</t>
  </si>
  <si>
    <t>Adjusted PBT margin rate</t>
  </si>
  <si>
    <t>Adjusted PAT margin rate</t>
  </si>
  <si>
    <t>Non-adjusted EBITDA</t>
  </si>
  <si>
    <t>Non-adjusted depreciation and amortisation</t>
  </si>
  <si>
    <t>Non-adjusted EBIT</t>
  </si>
  <si>
    <t>Non-adjusted net finance costs</t>
  </si>
  <si>
    <t>Non-adjusted profit / (loss) before taxation</t>
  </si>
  <si>
    <t>Non-adjusted taxation</t>
  </si>
  <si>
    <t>Non-adjusted profit / (loss) after taxation</t>
  </si>
  <si>
    <t>Non-adjusted EBITDA margin rate</t>
  </si>
  <si>
    <t>Non-adjusted EBIT margin rate</t>
  </si>
  <si>
    <t>Non-adjusted PBT margin rate</t>
  </si>
  <si>
    <t>Non-adjusted PAT margin rate</t>
  </si>
  <si>
    <t>Adjusted EPS - basic</t>
  </si>
  <si>
    <t>Adjusted EPS - diluted</t>
  </si>
  <si>
    <t>pence</t>
  </si>
  <si>
    <t>Non-adjusted EPS - basic</t>
  </si>
  <si>
    <t>Non-adjusted EPS - diluted</t>
  </si>
  <si>
    <t>Adjusting Items in EBITDA</t>
  </si>
  <si>
    <t>Adjusting Items in depreciation and amortisation</t>
  </si>
  <si>
    <t>Adjusting Items in EBIT</t>
  </si>
  <si>
    <t>Adjusting Items in net finance costs</t>
  </si>
  <si>
    <t>Adjusting Items in profit / (loss) before taxation</t>
  </si>
  <si>
    <t>Adjusting Items in taxation</t>
  </si>
  <si>
    <t>Adjusting Items in profit / (loss) after taxation</t>
  </si>
  <si>
    <t>Cost of sales</t>
  </si>
  <si>
    <t>Revenue - reported</t>
  </si>
  <si>
    <t>Cost of sales - reported</t>
  </si>
  <si>
    <t>Gross profit - reported</t>
  </si>
  <si>
    <t>Selling and admin expenses - reported</t>
  </si>
  <si>
    <t>Other income - reported</t>
  </si>
  <si>
    <t>Operating profit / (loss) - reported</t>
  </si>
  <si>
    <t>Finance income - reported</t>
  </si>
  <si>
    <t>Finance costs - reported</t>
  </si>
  <si>
    <t>Profit / (loss) before taxation - reported</t>
  </si>
  <si>
    <t>Taxation - reported</t>
  </si>
  <si>
    <t>Profit / (loss) after taxation - reported</t>
  </si>
  <si>
    <t>Gross profit margin rate - reported</t>
  </si>
  <si>
    <t>Operating profit margin rate - reported</t>
  </si>
  <si>
    <t>PBT margin rate - reported</t>
  </si>
  <si>
    <t>PAT margin rate  - reported</t>
  </si>
  <si>
    <t>EPS - basic - reported</t>
  </si>
  <si>
    <t>EPS - diluted - reported</t>
  </si>
  <si>
    <t>Revenue - Adjusting Items</t>
  </si>
  <si>
    <t>Cost of sales - Adjusting Items</t>
  </si>
  <si>
    <t>Gross profit - Adjusting Items</t>
  </si>
  <si>
    <t>Selling and admin expenses - Adjusting Items</t>
  </si>
  <si>
    <t>Other income - Adjusting Items</t>
  </si>
  <si>
    <t>Operating profit / (loss) - Adjusting Items</t>
  </si>
  <si>
    <t>Finance income - Adjusting Items</t>
  </si>
  <si>
    <t>Finance costs - Adjusting Items</t>
  </si>
  <si>
    <t>Profit / (loss) before taxation - Adjusting Items</t>
  </si>
  <si>
    <t>Taxation - Adjusting Items</t>
  </si>
  <si>
    <t>Profit / (loss) after taxation - Adjusting Items</t>
  </si>
  <si>
    <t>Intangible assets</t>
  </si>
  <si>
    <t>Property, plant and equipment</t>
  </si>
  <si>
    <t>Other non-current assets</t>
  </si>
  <si>
    <t>Financial derivatives</t>
  </si>
  <si>
    <t>Non-current assets</t>
  </si>
  <si>
    <t>Current assets</t>
  </si>
  <si>
    <t>Inventories</t>
  </si>
  <si>
    <t>Trade and other receivables</t>
  </si>
  <si>
    <t>Current tax receivable</t>
  </si>
  <si>
    <t>Cash and cash equivalents</t>
  </si>
  <si>
    <t>Total assets</t>
  </si>
  <si>
    <t>Current liabilities</t>
  </si>
  <si>
    <t>Trade and other payables</t>
  </si>
  <si>
    <t>Provisions for other liabilities and charges</t>
  </si>
  <si>
    <t>Current tax payable</t>
  </si>
  <si>
    <t>Contract liabilities</t>
  </si>
  <si>
    <t>Lease liabilities</t>
  </si>
  <si>
    <t>Borrowings</t>
  </si>
  <si>
    <t>Non current liabilities</t>
  </si>
  <si>
    <t>Deferred tax liabilities</t>
  </si>
  <si>
    <t>Total liabilities</t>
  </si>
  <si>
    <t>Share capital</t>
  </si>
  <si>
    <t>Share premium</t>
  </si>
  <si>
    <t>Merger reserve</t>
  </si>
  <si>
    <t>Retained earnings</t>
  </si>
  <si>
    <t>Other reserves</t>
  </si>
  <si>
    <t>Total equity</t>
  </si>
  <si>
    <t>Total  equity and liabilities</t>
  </si>
  <si>
    <t>Consolidated balance sheet</t>
  </si>
  <si>
    <t>Borrowings less cash and cash equivalents</t>
  </si>
  <si>
    <t>Current lease liabilities</t>
  </si>
  <si>
    <t>Non-current lease liabilities</t>
  </si>
  <si>
    <t>Current borrowings</t>
  </si>
  <si>
    <t>Non-current borrowings</t>
  </si>
  <si>
    <t>Net debt (IFRS 16 basis)</t>
  </si>
  <si>
    <t>Last twelve months (LTM) Adjusted EBITDA</t>
  </si>
  <si>
    <t>Net leverage ratio (net debt to LTM Adjusted EBITDA)</t>
  </si>
  <si>
    <t>ratio</t>
  </si>
  <si>
    <t>Committed debt facilities</t>
  </si>
  <si>
    <t>Current trade payables</t>
  </si>
  <si>
    <t>Current other payables</t>
  </si>
  <si>
    <t>Current other taxation and social security</t>
  </si>
  <si>
    <t>Current accruals</t>
  </si>
  <si>
    <t>Current trade and other payables</t>
  </si>
  <si>
    <t>Transaction-related costs (IPO and M&amp;A)</t>
  </si>
  <si>
    <t>IPO related incentive costs - cash</t>
  </si>
  <si>
    <t>Adjusting Items arising pre-IPO (various)</t>
  </si>
  <si>
    <t>Impairment of goodwill</t>
  </si>
  <si>
    <t>Acquisition amortisation (relating to acquired intangibles)</t>
  </si>
  <si>
    <t>Adjusting Items</t>
  </si>
  <si>
    <t>Opening shares in issue</t>
  </si>
  <si>
    <t>Issue of shares during the period</t>
  </si>
  <si>
    <t>Repurchase of share during the period</t>
  </si>
  <si>
    <t>Closing shares in issue</t>
  </si>
  <si>
    <t>Weighted average number of shared in issue</t>
  </si>
  <si>
    <t>Less: weighted average number of shares subject to potential repurchase</t>
  </si>
  <si>
    <t>Weighted average number of shares for calculating basic EPS</t>
  </si>
  <si>
    <t>Weighted average number of dilutive shares</t>
  </si>
  <si>
    <t>Weighted average number of shares for calculating diluted EPS</t>
  </si>
  <si>
    <t>Basic earnings attributable to equity holders of the Company</t>
  </si>
  <si>
    <t>Tax on Adjusting Items</t>
  </si>
  <si>
    <t>Adjusting Items before tax</t>
  </si>
  <si>
    <t>Adjusted earnings attributable to equity holds of the Company</t>
  </si>
  <si>
    <t>Basic earnings per ordinary share</t>
  </si>
  <si>
    <t>Diluted earnings per ordinary share</t>
  </si>
  <si>
    <t>Basic earnings per ordinary share before Adjusting Items</t>
  </si>
  <si>
    <t>Diluted earnings per ordinary share before Adjusting Items</t>
  </si>
  <si>
    <t>Dividends declared</t>
  </si>
  <si>
    <t>Dividend per share</t>
  </si>
  <si>
    <t>Consideration (incl fees) paid for the repurchase of share during the period</t>
  </si>
  <si>
    <t>Share-based payment charges relating to post-IPO Remuneration Policy</t>
  </si>
  <si>
    <t>P&amp;L items NOT treated as Adjusting Items</t>
  </si>
  <si>
    <t>Wages and salaries in cost of sales</t>
  </si>
  <si>
    <t>Shipping and logistics charges in cost of sales</t>
  </si>
  <si>
    <t>Depreciation of warehouses and machinery in cost of sales</t>
  </si>
  <si>
    <t>Inventory charges in cost of sales</t>
  </si>
  <si>
    <t>Bank interest receivable</t>
  </si>
  <si>
    <t>Interest payable on leases</t>
  </si>
  <si>
    <t>Bank interest payable</t>
  </si>
  <si>
    <t>Amortisation of capitalised borrowing costs</t>
  </si>
  <si>
    <t>Amortisation of interest rate cap premium</t>
  </si>
  <si>
    <t>Interest on discounting of financial liability</t>
  </si>
  <si>
    <t>Net foreign exchange gain / (loss) on financing activities</t>
  </si>
  <si>
    <t>Staff costs capitalised as intangible assets</t>
  </si>
  <si>
    <t>Total net employment costs</t>
  </si>
  <si>
    <t>Total gross employment costs</t>
  </si>
  <si>
    <t>Average monthly number of employees</t>
  </si>
  <si>
    <t>Administration</t>
  </si>
  <si>
    <t>Production</t>
  </si>
  <si>
    <t>Capex - intangible assets</t>
  </si>
  <si>
    <t>Capex - technology and development costs (internally generated)</t>
  </si>
  <si>
    <t>Capex - trademarks and other</t>
  </si>
  <si>
    <t>Capex - IFRS16 right-of-use assets</t>
  </si>
  <si>
    <t>Capex - property, plant and equipment (excluding IFRS 16 right-of- use assets)</t>
  </si>
  <si>
    <t>Capex - tangible assets</t>
  </si>
  <si>
    <t>Capex - total tangible and intangible</t>
  </si>
  <si>
    <t>Capex - total tangible and intangible (excluding ROU)</t>
  </si>
  <si>
    <t>Amortisation - technology and development costs (internally generated)</t>
  </si>
  <si>
    <t>Amortisation - trademarks and other</t>
  </si>
  <si>
    <t>Amortisation - intangible assets (excluding acquisition amortisation)</t>
  </si>
  <si>
    <t>Depreciation - property, plant and equipment (excluding IFRS 16 ROU assets)</t>
  </si>
  <si>
    <t>Depreciation - IFRS16 right-of-use assets</t>
  </si>
  <si>
    <t>Depreciation - tangible assets</t>
  </si>
  <si>
    <t>D&amp;A - total tangible and intangible (excluding ROU)</t>
  </si>
  <si>
    <t>Capex - ROU</t>
  </si>
  <si>
    <t>D&amp;A - ROU</t>
  </si>
  <si>
    <t>D&amp;A - total tangible and intangible - reported basis</t>
  </si>
  <si>
    <t>D&amp;A - total tangible and intangible - before Adjusting Items</t>
  </si>
  <si>
    <t>Acquisition amortisation - Adjusting Item</t>
  </si>
  <si>
    <t>Consolidated cash flow statement</t>
  </si>
  <si>
    <t>Adjust for: depreciation and amortisation</t>
  </si>
  <si>
    <t>Adjust for: impairment of goodwill</t>
  </si>
  <si>
    <t>Adjust for: loss on foreign exchange</t>
  </si>
  <si>
    <t>Adjust for: net finance costs</t>
  </si>
  <si>
    <t>Adjust for: R&amp;D tax credit</t>
  </si>
  <si>
    <t>Adjust for: share based payment charge</t>
  </si>
  <si>
    <t>Adjust for: [intentionally blank]</t>
  </si>
  <si>
    <t>(Increase)/decrease in inventories</t>
  </si>
  <si>
    <t>(Increase)/decrease in trade and other receivables</t>
  </si>
  <si>
    <t>(Decrease)/increase in trade and other payables</t>
  </si>
  <si>
    <t>(Increase)/decrease in receivables from undertakings formerly under common control</t>
  </si>
  <si>
    <t>Cash generated from operating activities</t>
  </si>
  <si>
    <t>Income tax paid</t>
  </si>
  <si>
    <t>Capitalisation of intangible assets</t>
  </si>
  <si>
    <t>Purchase of property, plant and equipment</t>
  </si>
  <si>
    <t>Net cash generated from operating activities</t>
  </si>
  <si>
    <t>Bank interest received</t>
  </si>
  <si>
    <t>Net cash used in investing activities</t>
  </si>
  <si>
    <t>Net cash used in financing activities</t>
  </si>
  <si>
    <t>Net cash flows (used in)/generated from operating, investing and financing activities</t>
  </si>
  <si>
    <t>Differences on exchange</t>
  </si>
  <si>
    <t>Increase in cash and cash equivalents during the period</t>
  </si>
  <si>
    <t>Cash and cash equivalents - opening</t>
  </si>
  <si>
    <t>Cash and cash equivalents - closing</t>
  </si>
  <si>
    <t>Capex - intangible, Card-first business segments</t>
  </si>
  <si>
    <t>Capex - intangible, Experiences</t>
  </si>
  <si>
    <t>Capex - intangible, Moonpig</t>
  </si>
  <si>
    <t>Capex - intangible, Greetz</t>
  </si>
  <si>
    <t>Capex - tangible (excluding ROU), Moonpig</t>
  </si>
  <si>
    <t>Capex - tangible (excluding ROU), Greetz</t>
  </si>
  <si>
    <t>Capex - tangible (excluding ROU), Card-first business segments</t>
  </si>
  <si>
    <t>Capex - tangible (excluding ROU), Experiences</t>
  </si>
  <si>
    <t>Capex - tangible (excluding ROU) assets</t>
  </si>
  <si>
    <t>Capex - ROU, Moonpig</t>
  </si>
  <si>
    <t>Capex - ROU, Greetz</t>
  </si>
  <si>
    <t>Capex - ROU, Card-first business segments</t>
  </si>
  <si>
    <t>Capex - ROU, Experiences</t>
  </si>
  <si>
    <t>Capex - ROU assets</t>
  </si>
  <si>
    <t>Capex - tangible and intangible (excluding ROU), Moonpig</t>
  </si>
  <si>
    <t>Capex - tangible and intangible (excluding ROU), Greetz</t>
  </si>
  <si>
    <t>Capex - tangible and intangible (excluding ROU), Card-first business segments</t>
  </si>
  <si>
    <t>Capex - tangible and intangible (excluding ROU), Experiences</t>
  </si>
  <si>
    <t>Capex - tangible and intangible (excluding ROU) assets</t>
  </si>
  <si>
    <t>Capex - total tangible and intangible, Moonpig</t>
  </si>
  <si>
    <t>Capex - total tangible and intangible, Greetz</t>
  </si>
  <si>
    <t>Capex - total tangible and intangible, Card-first business segments</t>
  </si>
  <si>
    <t>Capex - total tangible and intangible, Experiences</t>
  </si>
  <si>
    <t>Capex - total tangible and intangible assets</t>
  </si>
  <si>
    <t>[Intentionally blank]</t>
  </si>
  <si>
    <t>Profit/(loss) before taxation</t>
  </si>
  <si>
    <t>Adjust for: capex (tangible and intangible assets)</t>
  </si>
  <si>
    <t>Operating cash flow</t>
  </si>
  <si>
    <t>Adjust for: loss on disposal and impairment of goodwill</t>
  </si>
  <si>
    <t>Adjust for: Adjusting Items (excluding share based payments and amortisation)</t>
  </si>
  <si>
    <t>Cash generated from operations</t>
  </si>
  <si>
    <t>Operating cash conversion rate</t>
  </si>
  <si>
    <t>Adjusted operating cash conversion</t>
  </si>
  <si>
    <t>Revenue - before Adjusting Items</t>
  </si>
  <si>
    <t>Cost of sales - before Adjusting Items</t>
  </si>
  <si>
    <t>Gross profit - before Adjusting Items</t>
  </si>
  <si>
    <t>Selling and admin expenses - before Adjusting Items</t>
  </si>
  <si>
    <t>Other income - before Adjusting Items</t>
  </si>
  <si>
    <t>Operating profit / (loss) - before Adjusting Items</t>
  </si>
  <si>
    <t>Finance income - before Adjusting Items</t>
  </si>
  <si>
    <t>Finance costs - before Adjusting Items</t>
  </si>
  <si>
    <t>Profit / (loss) before taxation - before Adjusting Items</t>
  </si>
  <si>
    <t>Taxation - before Adjusting Items</t>
  </si>
  <si>
    <t>Profit / (loss) after taxation - before Adjusting Items</t>
  </si>
  <si>
    <t>Gross profit margin rate - before Adjusting Items</t>
  </si>
  <si>
    <t>Operating profit margin rate - before Adjusting Items</t>
  </si>
  <si>
    <t>PBT margin rate - before Adjusting Items</t>
  </si>
  <si>
    <t>PAT margin rate  - before Adjusting Items</t>
  </si>
  <si>
    <t>EPS - basic - before Adjusting Items</t>
  </si>
  <si>
    <t>EPS - diluted - before Adjusting Items</t>
  </si>
  <si>
    <t>SEGMENTAL OPERATING PERFORMANCE</t>
  </si>
  <si>
    <t>CONSOLIDATED INCOME STATEMENT - ALTERNATIVE PERFORMANCE MEASURES</t>
  </si>
  <si>
    <t>CONSOLIDATED ADJUSTING ITEMS</t>
  </si>
  <si>
    <t>ISSUED SHARES, EARNINGS PER SHARE AND DIVIDENDS</t>
  </si>
  <si>
    <t>OTHER INFORMATION RELATING TO THE CONSOLIDATED INCOME STATEMENT</t>
  </si>
  <si>
    <t>CAPITAL EXPENDITURE AND DEPRECIATION / AMORTISATION</t>
  </si>
  <si>
    <t>CONSOLIDATED BALANCE SHEET</t>
  </si>
  <si>
    <t>CONSOLIDATED CASH FLOW STATEMENT</t>
  </si>
  <si>
    <t>ADJUSTED OPERATING CASH CONVERSION</t>
  </si>
  <si>
    <t>Unaudited; refer to disclaimer</t>
  </si>
  <si>
    <t>INDEX</t>
  </si>
  <si>
    <t>Income statement:</t>
  </si>
  <si>
    <t>Consolidated income statement - IFRS</t>
  </si>
  <si>
    <t>Consolidated income statement - Alternative Performance Measures</t>
  </si>
  <si>
    <t>Cash flow statement:</t>
  </si>
  <si>
    <t>Issued shares, earnings per share and dividends</t>
  </si>
  <si>
    <t>Other information relating to the consolidated income statement</t>
  </si>
  <si>
    <t>Capital expenditure and depreciation / amortisation</t>
  </si>
  <si>
    <t>Balance sheet:</t>
  </si>
  <si>
    <t>Adjust for: impairment of right of use asset</t>
  </si>
  <si>
    <t>Adjust for: loss on disposal of non-current asset</t>
  </si>
  <si>
    <t>Adjust for: non-cash movement with undertakings formerly under common control</t>
  </si>
  <si>
    <t>Acquisition of subsidiary (net of cash acquired) and payments of deferred consideration</t>
  </si>
  <si>
    <t>GBP:USD closing spot exchange rate</t>
  </si>
  <si>
    <t>GBP:USD average spot exchange rate</t>
  </si>
  <si>
    <t>Rate</t>
  </si>
  <si>
    <t>GBP:EUR average spot exchange rate</t>
  </si>
  <si>
    <t>GBP:EUR closing spot exchange rate</t>
  </si>
  <si>
    <t>GBP:AUD average spot exchange rate</t>
  </si>
  <si>
    <t>GBP:AUD closing spot exchange rate</t>
  </si>
  <si>
    <t>Other:</t>
  </si>
  <si>
    <t>FOREIGN CURRENCY EXCHANGE RATES</t>
  </si>
  <si>
    <t>IPO related incentive costs - share based payment</t>
  </si>
  <si>
    <t>Foreign currency exchange rates</t>
  </si>
  <si>
    <t>CONSOLIDATED INCOME STATEMENT - IFRS</t>
  </si>
  <si>
    <t>1.99:1</t>
  </si>
  <si>
    <t>1.12:1</t>
  </si>
  <si>
    <t>1.25:1</t>
  </si>
  <si>
    <t>Proceeds from sale of property, plant and equipment</t>
  </si>
  <si>
    <t>Shareholder loan notes</t>
  </si>
  <si>
    <t>1.83:1</t>
  </si>
  <si>
    <t>1.32:1</t>
  </si>
  <si>
    <t>2.45:1</t>
  </si>
  <si>
    <t>n/a</t>
  </si>
  <si>
    <t>Interest receivable from other undertakings formerly under common control</t>
  </si>
  <si>
    <t>Interest payable from other undertakings formerly under common control</t>
  </si>
  <si>
    <t>Adjust for: increase/(decrease) in debtors and creditors with undertakings formerly under common control</t>
  </si>
  <si>
    <t>Adjust for: depreciation and amortisation per the Cash Flow Statement</t>
  </si>
  <si>
    <t>Adjust for: depreciation and amortisation per the Income Statement</t>
  </si>
  <si>
    <t>Adjust for: Settlement of M&amp;A related employee bonuses</t>
  </si>
  <si>
    <t>Adjust for: loss on disposal and right of use asset impairment</t>
  </si>
  <si>
    <t>Adjust for: loss on disposal of non-current assets</t>
  </si>
  <si>
    <t>Revenue</t>
  </si>
  <si>
    <t>Adjusted Depreciation and Amortisation - Moonpig</t>
  </si>
  <si>
    <t xml:space="preserve">Adjusted Depreciation and Amortisation - Greetz </t>
  </si>
  <si>
    <t>Adjusted Depreciation and Amortisation - Card-first business segments</t>
  </si>
  <si>
    <t>Adjusted Depreciation and Amortisation - Experiences</t>
  </si>
  <si>
    <t>Adjusted Depreciation and Amortisation - Group</t>
  </si>
  <si>
    <t>Acquisition amortisation (recognised on consolidation) - Greetz</t>
  </si>
  <si>
    <t>Acquisition amortisation (recognised on consolidation) - Experiences</t>
  </si>
  <si>
    <t>Acquisition amortisation total</t>
  </si>
  <si>
    <t>1.13:1</t>
  </si>
  <si>
    <t>Moonpig - Rest of World</t>
  </si>
  <si>
    <t>Revenue - Rest of World</t>
  </si>
  <si>
    <t>Add back: finance costs</t>
  </si>
  <si>
    <t>Add back: Adjusting items (excluding share based payments)</t>
  </si>
  <si>
    <t>Add back: Adjusting Items (share based payments)</t>
  </si>
  <si>
    <t>Add back: depreciation and amortisation (excluding acquisition amortisation)</t>
  </si>
  <si>
    <t>Adjusting Items to Adjusted EBITDA</t>
  </si>
  <si>
    <t>Adjusting Items to depreciation and amortisation</t>
  </si>
  <si>
    <t>Adjusting Items to net finance charges</t>
  </si>
  <si>
    <t>Adjusting Items to taxation</t>
  </si>
  <si>
    <t>Adjusting Items to profit / (loss) after taxation</t>
  </si>
  <si>
    <t>Wages and salaries (pre-capitalisation from FY22 onwards)</t>
  </si>
  <si>
    <t>Social security costs (pre-capitalisation from FY22 onwards)</t>
  </si>
  <si>
    <t>Other pension costs (pre-capitalisation from FY22 onwards)</t>
  </si>
  <si>
    <t>Share based payment expense (pre-capitalisation from FY22 onwards)</t>
  </si>
  <si>
    <t>Note: analysis of employment costs is shown net of capitalisation for FY18-FY21.  From FY22 onwards, the analysis is presented pre-capitalisation with total capitalised costs then shown as a deduction.</t>
  </si>
  <si>
    <t>Debt capital - Proceeds from increases in and new borrowings</t>
  </si>
  <si>
    <t>Debt interest - Payment of fees relating to new borrowings</t>
  </si>
  <si>
    <t>Debt capital - Repayment of borrowings</t>
  </si>
  <si>
    <t>Debt capital - Lease liabilities paid</t>
  </si>
  <si>
    <t>Debt capital - [intentionally blank]</t>
  </si>
  <si>
    <t>Debt interest - Interest paid on borrowings</t>
  </si>
  <si>
    <t>Debt interest - Payment of interest rate cap premium</t>
  </si>
  <si>
    <t>Debt interest - Interest received on swap and cap derivative</t>
  </si>
  <si>
    <t>Debt interest - Interest paid on leases</t>
  </si>
  <si>
    <t>Debt capital - Repayments to undertakings formerly under common control</t>
  </si>
  <si>
    <t>Debt capital - Repayment of shareholder loans</t>
  </si>
  <si>
    <t>Debt interest - [intentionally blank]</t>
  </si>
  <si>
    <t>Equity - Proceeds from issue of shares</t>
  </si>
  <si>
    <t>Equity - Own shares purchase for consideration</t>
  </si>
  <si>
    <t>Equity - Dividends paid</t>
  </si>
  <si>
    <t>Equity - [intentionally blank]</t>
  </si>
  <si>
    <t>Net cash flow before financing activities</t>
  </si>
  <si>
    <t>% EBITDA</t>
  </si>
  <si>
    <t>As at</t>
  </si>
  <si>
    <t>not  disclosed</t>
  </si>
  <si>
    <t>H1 FY 20</t>
  </si>
  <si>
    <t>FINANCIAL DATA SHEET - FULL YEAR FY25</t>
  </si>
  <si>
    <t>Year ended 30 April 2025</t>
  </si>
  <si>
    <t>This document is provided on a non-reliance basis as an optional resource for your convenience, intended to assist in minimising the time spent on manual data input. Whilst it summarises certain financial information extracted from Moonpig Group plc's results announcements and annual reports, it does not provide a full understanding of Moonpig Group's historical performance or financial position. Furthermore, whilst reasonable care has been taken in the preparation of this document, it may contain errors arising from the extraction or compilation of information and it has not been subject to either external audit or independent verification. No express or implied warranties are given regarding the completeness or accuracy of the information contained in this document.
This document does not include or imply any forward-looking financial information. It is based on Moonpig Group’s performance and position as at the period-end stated above and has not been updated for any subsequent events.
Moonpig Group disclaims all liability for any losses arising from reliance on the information provided herein. Users should refer directly to Moonpig Group’s half-year and full-year results announcements and audited annual report and accounts, which are available at www.moonpig.group.</t>
  </si>
  <si>
    <t>Headroom on committed debt facilities</t>
  </si>
  <si>
    <t>Experiences merchant accrual</t>
  </si>
  <si>
    <t>0.99:1</t>
  </si>
  <si>
    <t>(Decrease)/increase in Experiences merchant accrual</t>
  </si>
  <si>
    <t>Orders per Active Customer (LTM)</t>
  </si>
  <si>
    <t>Adjust for: impact of share based payments</t>
  </si>
  <si>
    <t>Adjusted Basis - Profit/(loss) before taxation</t>
  </si>
  <si>
    <t>Adjusted Basis - Add back: finance costs</t>
  </si>
  <si>
    <t>Adjusted Basis - Add back: depreciation and amortisation (including acquisition amortisation)</t>
  </si>
  <si>
    <t>Adjusted Basis - Adjust for: [intentionally blank]</t>
  </si>
  <si>
    <t>Adjusted Basis - EBITDA</t>
  </si>
  <si>
    <t>Adjusted Basis - Adjust for: impact of share based payments</t>
  </si>
  <si>
    <t>Adjusted Basis - (Increase)/decrease in inventories</t>
  </si>
  <si>
    <t>Adjusted Basis - (Increase)/decrease in trade and other receivables</t>
  </si>
  <si>
    <t>Adjusted Basis - (Decrease)/increase in trade and other payables</t>
  </si>
  <si>
    <t>Adjusted Basis - (Decrease)/increase in Experiences merchant accrual</t>
  </si>
  <si>
    <t>Adjusted Basis - Adjust for: increase/(decrease) in debtors and creditors with undertakings formerly under common control</t>
  </si>
  <si>
    <t>Adjusted Basis - Adjust for: loss on disposal and right of use asset impairment</t>
  </si>
  <si>
    <t>Adjusted Basis - Adjust for: loss on disposal of non-current assets</t>
  </si>
  <si>
    <t>Adjusted Basis - Adjust for: non-cash movement with undertakings formerly under common control</t>
  </si>
  <si>
    <t>Adjusted Basis - Adjust for: R&amp;D tax credit</t>
  </si>
  <si>
    <t>Adjusted Basis - Adjust for: Settlement of M&amp;A related employee bonuses</t>
  </si>
  <si>
    <t>Adjusted Basis - Adjust for: loss on foreign exchange</t>
  </si>
  <si>
    <t>Adjusted Basis - [Intentionally blank]</t>
  </si>
  <si>
    <t>Adjusted Basis - Cash generated from operations</t>
  </si>
  <si>
    <t>Adjusted Basis - Adjust for: income tax paid</t>
  </si>
  <si>
    <t>Adjusted Basis - Net cash generated from operating activities</t>
  </si>
  <si>
    <t>Adjusted Basis - Adjust for: capex (tangible and intangible assets)</t>
  </si>
  <si>
    <t>Adjusted Basis - Adjust for: bank interest received</t>
  </si>
  <si>
    <t>Adjusted Basis - Net cash used in investment activities</t>
  </si>
  <si>
    <t>Adjusted Basis - Free Cash Flow</t>
  </si>
  <si>
    <t>Reported Basis - Profit/(loss) before taxation</t>
  </si>
  <si>
    <t>Reported Basis - Add back: finance costs</t>
  </si>
  <si>
    <t>Reported Basis - Add back: depreciation and amortisation (including acquisition amortisation)</t>
  </si>
  <si>
    <t>Reported Basis - Adjust for: [intentionally blank]</t>
  </si>
  <si>
    <t>Reported Basis - EBITDA</t>
  </si>
  <si>
    <t>Reported Basis - Adjust for: impact of share based payments</t>
  </si>
  <si>
    <t>Reported Basis - (Increase)/decrease in inventories</t>
  </si>
  <si>
    <t>Reported Basis - (Increase)/decrease in trade and other receivables</t>
  </si>
  <si>
    <t>Reported Basis - (Decrease)/increase in trade and other payables</t>
  </si>
  <si>
    <t>Reported Basis - (Decrease)/increase in Experiences merchant accrual</t>
  </si>
  <si>
    <t>Reported Basis - Adjust for: increase/(decrease) in debtors and creditors with undertakings formerly under common control</t>
  </si>
  <si>
    <t>Reported Basis - Adjust for: loss on disposal and right of use asset impairment</t>
  </si>
  <si>
    <t>Reported Basis - Adjust for: loss on disposal of non-current assets</t>
  </si>
  <si>
    <t>Reported Basis - Adjust for: loss on disposal and impairment of goodwill</t>
  </si>
  <si>
    <t>Reported Basis - Adjust for: non-cash movement with undertakings formerly under common control</t>
  </si>
  <si>
    <t>Reported Basis - Adjust for: R&amp;D tax credit</t>
  </si>
  <si>
    <t>Reported Basis - Adjust for: Settlement of M&amp;A related employee bonuses</t>
  </si>
  <si>
    <t>Reported Basis - Adjust for: loss on foreign exchange</t>
  </si>
  <si>
    <t>Reported Basis - [Intentionally blank]</t>
  </si>
  <si>
    <t>Reported Basis - Cash generated from operations</t>
  </si>
  <si>
    <t>Reported Basis - Adjust for: income tax paid</t>
  </si>
  <si>
    <t>Reported Basis - Net cash generated from operating activities</t>
  </si>
  <si>
    <t>Reported Basis - Adjust for: capex (tangible and intangible assets)</t>
  </si>
  <si>
    <t>Reported Basis - Adjust for: bank interest received</t>
  </si>
  <si>
    <t>Reported Basis - Net cash used in investment activities</t>
  </si>
  <si>
    <t>Reported Basis - Free Cash Flow</t>
  </si>
  <si>
    <t>Adjusted Basis - Adjust for: additional depreciation and amortisation per cash flow</t>
  </si>
  <si>
    <t>Adjusting Items - Profit/(loss) before taxation</t>
  </si>
  <si>
    <t>Adjusting Items - Add back: finance costs</t>
  </si>
  <si>
    <t>Adjusting Items - Add back: depreciation and amortisation (including acquisition amortisation)</t>
  </si>
  <si>
    <t>Adjusting Items - Adjust for: [intentionally blank]</t>
  </si>
  <si>
    <t>Adjusting Items - EBITDA</t>
  </si>
  <si>
    <t>Adjusting Items - Adjust for: impact of share based payments</t>
  </si>
  <si>
    <t>Adjusting Items - (Increase)/decrease in inventories</t>
  </si>
  <si>
    <t>Adjusting Items - (Increase)/decrease in trade and other receivables</t>
  </si>
  <si>
    <t>Adjusting Items - (Decrease)/increase in trade and other payables</t>
  </si>
  <si>
    <t>Adjusting Items - (Decrease)/increase in Experiences merchant accrual</t>
  </si>
  <si>
    <t>Adjusting Items - Adjust for: increase/(decrease) in debtors and creditors with undertakings formerly under common control</t>
  </si>
  <si>
    <t>Adjusting Items - Adjust for: loss on disposal and right of use asset impairment</t>
  </si>
  <si>
    <t>Adjusting Items - Adjust for: loss on disposal of non-current assets</t>
  </si>
  <si>
    <t>Adjusting Items - Adjust for: loss on disposal and impairment of goodwill</t>
  </si>
  <si>
    <t>Adjusting Items - Adjust for: non-cash movement with undertakings formerly under common control</t>
  </si>
  <si>
    <t>Adjusting Items - Adjust for: R&amp;D tax credit</t>
  </si>
  <si>
    <t>Adjusting Items - Adjust for: Settlement of M&amp;A related employee bonuses</t>
  </si>
  <si>
    <t>Adjusting Items - Adjust for: loss on foreign exchange</t>
  </si>
  <si>
    <t>Adjusting Items - [Intentionally blank]</t>
  </si>
  <si>
    <t>Adjusting Items - Cash generated from operations</t>
  </si>
  <si>
    <t>Adjusting Items - Adjust for: income tax paid</t>
  </si>
  <si>
    <t>Adjusting Items - Net cash generated from operating activities</t>
  </si>
  <si>
    <t>Adjusting Items - Adjust for: capex (tangible and intangible assets)</t>
  </si>
  <si>
    <t>Adjusting Items - Adjust for: bank interest received</t>
  </si>
  <si>
    <t>Adjusting Items - Net cash used in investment activities</t>
  </si>
  <si>
    <t>Adjusting Items - Free Cash Flow</t>
  </si>
  <si>
    <t>Reported Basis - Adjust for: additional depreciation and amortisation per cash flow</t>
  </si>
  <si>
    <t>Adjusting Items - Adjust for: non-cash movement in pension indemnity provision in Greetz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</si>
</sst>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0.0\);\-\ "/>
    <numFmt numFmtId="165" formatCode="#,##0.0\ ;\(#,##0.0\);\-\ "/>
    <numFmt numFmtId="166" formatCode="#,##0.0%\ ;\(#,##0.0%\);\-\ "/>
    <numFmt numFmtId="167" formatCode="00"/>
    <numFmt numFmtId="168" formatCode="#,##0.0000\ ;\(#,##0.0000\);\-\ "/>
    <numFmt numFmtId="169" formatCode="#,##0\ ;\(#,##0\);\-\ "/>
    <numFmt numFmtId="170" formatCode="#,##0.0"/>
    <numFmt numFmtId="171" formatCode="#,##0%\ ;\(#,##0%\);\-\ "/>
    <numFmt numFmtId="172" formatCode="#,##0.000"/>
    <numFmt numFmtId="173" formatCode="0.0%"/>
    <numFmt numFmtId="174" formatCode="_-* #,##0.0_-;\-* #,##0.0_-;_-* &quot;-&quot;??_-;_-@_-"/>
    <numFmt numFmtId="175" formatCode="#,##0.000\ ;\(\,0.000\);\-\ "/>
    <numFmt numFmtId="176" formatCode="_-* #,##0.000_-;\-* #,##0.000_-;_-* &quot;-&quot;??_-;_-@_-"/>
    <numFmt numFmtId="177" formatCode="#,##0.000\ ;\(#,##0.000\);\-\ "/>
  </numFmts>
  <fonts count="24" x14ac:knownFonts="1">
    <font>
      <sz val="12"/>
      <color theme="1"/>
      <name val="Arial"/>
      <family val="2"/>
      <scheme val="minor"/>
    </font>
    <font>
      <b/>
      <sz val="12"/>
      <color theme="1"/>
      <name val="Arial"/>
      <family val="2"/>
      <scheme val="minor"/>
    </font>
    <font>
      <sz val="8"/>
      <name val="Arial"/>
      <family val="2"/>
      <scheme val="minor"/>
    </font>
    <font>
      <b/>
      <sz val="12"/>
      <color theme="1"/>
      <name val="Arial"/>
      <family val="2"/>
      <scheme val="minor"/>
    </font>
    <font>
      <u/>
      <sz val="12"/>
      <color theme="10"/>
      <name val="Arial"/>
      <family val="2"/>
      <scheme val="minor"/>
    </font>
    <font>
      <sz val="12"/>
      <color theme="1"/>
      <name val="Arial"/>
      <family val="2"/>
    </font>
    <font>
      <i/>
      <sz val="12"/>
      <color theme="1"/>
      <name val="Arial"/>
      <family val="2"/>
      <scheme val="minor"/>
    </font>
    <font>
      <b/>
      <sz val="20"/>
      <color theme="7"/>
      <name val="Arial"/>
      <family val="2"/>
      <scheme val="minor"/>
    </font>
    <font>
      <sz val="11"/>
      <color rgb="FF00204D"/>
      <name val="Arial"/>
      <family val="2"/>
      <scheme val="minor"/>
    </font>
    <font>
      <b/>
      <sz val="11"/>
      <color rgb="FF00204D"/>
      <name val="Arial"/>
      <family val="2"/>
      <scheme val="minor"/>
    </font>
    <font>
      <b/>
      <sz val="22"/>
      <color theme="7"/>
      <name val="Arial"/>
      <family val="2"/>
      <scheme val="minor"/>
    </font>
    <font>
      <sz val="11"/>
      <color theme="7"/>
      <name val="Arial"/>
      <family val="2"/>
      <scheme val="minor"/>
    </font>
    <font>
      <b/>
      <sz val="16"/>
      <color theme="4"/>
      <name val="Arial"/>
      <family val="2"/>
      <scheme val="minor"/>
    </font>
    <font>
      <u/>
      <sz val="12"/>
      <color theme="3" tint="0.499984740745262"/>
      <name val="Arial"/>
      <family val="2"/>
      <scheme val="minor"/>
    </font>
    <font>
      <b/>
      <sz val="12"/>
      <color theme="3" tint="0.499984740745262"/>
      <name val="Arial"/>
      <family val="2"/>
      <scheme val="minor"/>
    </font>
    <font>
      <sz val="12"/>
      <color theme="3" tint="0.499984740745262"/>
      <name val="Arial"/>
      <family val="2"/>
      <scheme val="minor"/>
    </font>
    <font>
      <i/>
      <u/>
      <sz val="12"/>
      <color theme="10"/>
      <name val="Arial"/>
      <family val="2"/>
      <scheme val="minor"/>
    </font>
    <font>
      <sz val="12"/>
      <color rgb="FF00204D"/>
      <name val="Arial"/>
      <family val="2"/>
      <scheme val="minor"/>
    </font>
    <font>
      <sz val="12"/>
      <color theme="1"/>
      <name val="Arial"/>
      <family val="2"/>
      <scheme val="minor"/>
    </font>
    <font>
      <b/>
      <sz val="12"/>
      <color rgb="FF00204D"/>
      <name val="Arial"/>
      <family val="2"/>
      <scheme val="minor"/>
    </font>
    <font>
      <sz val="12"/>
      <color rgb="FF00204D"/>
      <name val="Arial"/>
    </font>
    <font>
      <b/>
      <sz val="12"/>
      <color rgb="FF00204D"/>
      <name val="Arial"/>
    </font>
    <font>
      <sz val="12"/>
      <color rgb="FF00204D"/>
      <name val="Arial"/>
      <family val="2"/>
    </font>
    <font>
      <b/>
      <sz val="12"/>
      <color rgb="FF00204D"/>
      <name val="Arial"/>
      <family val="2"/>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E6EEFA"/>
        <bgColor indexed="64"/>
      </patternFill>
    </fill>
    <fill>
      <patternFill patternType="solid">
        <fgColor theme="0"/>
        <bgColor indexed="64"/>
      </patternFill>
    </fill>
    <fill>
      <patternFill patternType="solid">
        <fgColor rgb="FFF0F1F3"/>
        <bgColor rgb="FF000000"/>
      </patternFill>
    </fill>
    <fill>
      <patternFill patternType="solid">
        <fgColor rgb="FFF0F1F3"/>
        <bgColor indexed="64"/>
      </patternFill>
    </fill>
  </fills>
  <borders count="17">
    <border>
      <left/>
      <right/>
      <top/>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thin">
        <color indexed="64"/>
      </top>
      <bottom style="medium">
        <color indexed="64"/>
      </bottom>
      <diagonal/>
    </border>
    <border>
      <left/>
      <right/>
      <top style="hair">
        <color indexed="64"/>
      </top>
      <bottom style="thin">
        <color indexed="64"/>
      </bottom>
      <diagonal/>
    </border>
    <border>
      <left/>
      <right/>
      <top/>
      <bottom style="hair">
        <color indexed="64"/>
      </bottom>
      <diagonal/>
    </border>
    <border>
      <left/>
      <right/>
      <top style="dotted">
        <color rgb="FF000000"/>
      </top>
      <bottom style="dotted">
        <color rgb="FF000000"/>
      </bottom>
      <diagonal/>
    </border>
    <border>
      <left/>
      <right/>
      <top style="thin">
        <color rgb="FF000000"/>
      </top>
      <bottom style="medium">
        <color rgb="FF000000"/>
      </bottom>
      <diagonal/>
    </border>
    <border>
      <left/>
      <right/>
      <top/>
      <bottom style="thin">
        <color rgb="FF000000"/>
      </bottom>
      <diagonal/>
    </border>
    <border>
      <left/>
      <right/>
      <top style="medium">
        <color rgb="FF000000"/>
      </top>
      <bottom/>
      <diagonal/>
    </border>
    <border>
      <left/>
      <right/>
      <top style="medium">
        <color rgb="FF000000"/>
      </top>
      <bottom style="thin">
        <color rgb="FF000000"/>
      </bottom>
      <diagonal/>
    </border>
    <border>
      <left/>
      <right/>
      <top style="thin">
        <color rgb="FF000000"/>
      </top>
      <bottom style="thin">
        <color auto="1"/>
      </bottom>
      <diagonal/>
    </border>
    <border>
      <left/>
      <right/>
      <top style="thin">
        <color rgb="FF000000"/>
      </top>
      <bottom style="thin">
        <color rgb="FF000000"/>
      </bottom>
      <diagonal/>
    </border>
    <border>
      <left/>
      <right/>
      <top/>
      <bottom style="medium">
        <color rgb="FF000000"/>
      </bottom>
      <diagonal/>
    </border>
    <border>
      <left/>
      <right/>
      <top/>
      <bottom style="medium">
        <color indexed="64"/>
      </bottom>
      <diagonal/>
    </border>
  </borders>
  <cellStyleXfs count="4">
    <xf numFmtId="0" fontId="0" fillId="0" borderId="0"/>
    <xf numFmtId="0" fontId="4" fillId="0" borderId="0" applyNumberFormat="0" applyFill="0" applyBorder="0" applyAlignment="0" applyProtection="0"/>
    <xf numFmtId="43" fontId="18" fillId="0" borderId="0" applyFont="0" applyFill="0" applyBorder="0" applyAlignment="0" applyProtection="0"/>
    <xf numFmtId="9" fontId="18" fillId="0" borderId="0" applyFont="0" applyFill="0" applyBorder="0" applyAlignment="0" applyProtection="0"/>
  </cellStyleXfs>
  <cellXfs count="178">
    <xf numFmtId="0" fontId="0" fillId="0" borderId="0" xfId="0"/>
    <xf numFmtId="164" fontId="0" fillId="0" borderId="0" xfId="0" applyNumberFormat="1"/>
    <xf numFmtId="0" fontId="0" fillId="0" borderId="0" xfId="0" applyAlignment="1">
      <alignment horizontal="right"/>
    </xf>
    <xf numFmtId="0" fontId="3" fillId="0" borderId="0" xfId="0" applyFont="1"/>
    <xf numFmtId="164" fontId="3" fillId="0" borderId="0" xfId="0" applyNumberFormat="1" applyFont="1"/>
    <xf numFmtId="0" fontId="0" fillId="0" borderId="2" xfId="0" applyBorder="1"/>
    <xf numFmtId="0" fontId="3" fillId="0" borderId="2" xfId="0" applyFont="1" applyBorder="1"/>
    <xf numFmtId="0" fontId="0" fillId="0" borderId="4" xfId="0" applyBorder="1"/>
    <xf numFmtId="0" fontId="3" fillId="0" borderId="3" xfId="0" applyFont="1" applyBorder="1"/>
    <xf numFmtId="0" fontId="3" fillId="0" borderId="5" xfId="0" applyFont="1" applyBorder="1"/>
    <xf numFmtId="0" fontId="3" fillId="0" borderId="0" xfId="0" applyFont="1" applyAlignment="1">
      <alignment horizontal="right"/>
    </xf>
    <xf numFmtId="165" fontId="0" fillId="0" borderId="2" xfId="0" applyNumberFormat="1" applyBorder="1" applyAlignment="1">
      <alignment horizontal="right"/>
    </xf>
    <xf numFmtId="165" fontId="0" fillId="0" borderId="0" xfId="0" applyNumberFormat="1" applyAlignment="1">
      <alignment horizontal="right"/>
    </xf>
    <xf numFmtId="166" fontId="0" fillId="0" borderId="2" xfId="0" applyNumberFormat="1" applyBorder="1" applyAlignment="1">
      <alignment horizontal="right"/>
    </xf>
    <xf numFmtId="165" fontId="0" fillId="0" borderId="2" xfId="0" applyNumberFormat="1" applyBorder="1" applyAlignment="1">
      <alignment horizontal="center"/>
    </xf>
    <xf numFmtId="165" fontId="0" fillId="0" borderId="6" xfId="0" applyNumberFormat="1" applyBorder="1" applyAlignment="1">
      <alignment horizontal="center"/>
    </xf>
    <xf numFmtId="165" fontId="0" fillId="0" borderId="2" xfId="0" applyNumberFormat="1" applyBorder="1"/>
    <xf numFmtId="166" fontId="0" fillId="0" borderId="2" xfId="0" applyNumberFormat="1" applyBorder="1"/>
    <xf numFmtId="165" fontId="3" fillId="0" borderId="5" xfId="0" applyNumberFormat="1" applyFont="1" applyBorder="1"/>
    <xf numFmtId="165" fontId="0" fillId="0" borderId="6" xfId="0" applyNumberFormat="1" applyBorder="1"/>
    <xf numFmtId="165" fontId="3" fillId="0" borderId="5" xfId="0" applyNumberFormat="1" applyFont="1" applyBorder="1" applyAlignment="1">
      <alignment horizontal="center"/>
    </xf>
    <xf numFmtId="165" fontId="0" fillId="0" borderId="0" xfId="0" applyNumberFormat="1" applyAlignment="1">
      <alignment horizontal="center"/>
    </xf>
    <xf numFmtId="166" fontId="0" fillId="0" borderId="2" xfId="0" applyNumberFormat="1" applyBorder="1" applyAlignment="1">
      <alignment horizontal="center"/>
    </xf>
    <xf numFmtId="0" fontId="3" fillId="0" borderId="7" xfId="0" applyFont="1" applyBorder="1"/>
    <xf numFmtId="165" fontId="3" fillId="0" borderId="7" xfId="0" applyNumberFormat="1" applyFont="1" applyBorder="1" applyAlignment="1">
      <alignment horizontal="right"/>
    </xf>
    <xf numFmtId="165" fontId="3" fillId="0" borderId="7" xfId="0" applyNumberFormat="1" applyFont="1" applyBorder="1"/>
    <xf numFmtId="165" fontId="3" fillId="0" borderId="7" xfId="0" applyNumberFormat="1" applyFont="1" applyBorder="1" applyAlignment="1">
      <alignment horizontal="center"/>
    </xf>
    <xf numFmtId="165" fontId="0" fillId="0" borderId="0" xfId="0" applyNumberFormat="1"/>
    <xf numFmtId="0" fontId="0" fillId="0" borderId="2" xfId="0" applyBorder="1" applyAlignment="1">
      <alignment wrapText="1"/>
    </xf>
    <xf numFmtId="165" fontId="3" fillId="0" borderId="0" xfId="0" applyNumberFormat="1" applyFont="1"/>
    <xf numFmtId="165" fontId="3" fillId="0" borderId="0" xfId="0" applyNumberFormat="1" applyFont="1" applyAlignment="1">
      <alignment horizontal="center"/>
    </xf>
    <xf numFmtId="0" fontId="5" fillId="0" borderId="0" xfId="0" applyFont="1"/>
    <xf numFmtId="0" fontId="5" fillId="0" borderId="0" xfId="0" applyFont="1" applyAlignment="1">
      <alignment horizontal="right"/>
    </xf>
    <xf numFmtId="166" fontId="3" fillId="0" borderId="2" xfId="0" applyNumberFormat="1" applyFont="1" applyBorder="1" applyAlignment="1">
      <alignment horizontal="right"/>
    </xf>
    <xf numFmtId="166" fontId="3" fillId="0" borderId="2" xfId="0" applyNumberFormat="1" applyFont="1" applyBorder="1" applyAlignment="1">
      <alignment horizontal="center"/>
    </xf>
    <xf numFmtId="0" fontId="3" fillId="3" borderId="5" xfId="0" applyFont="1" applyFill="1" applyBorder="1"/>
    <xf numFmtId="165" fontId="3" fillId="3" borderId="5" xfId="0" applyNumberFormat="1" applyFont="1" applyFill="1" applyBorder="1" applyAlignment="1">
      <alignment horizontal="right"/>
    </xf>
    <xf numFmtId="165" fontId="3" fillId="3" borderId="5" xfId="0" applyNumberFormat="1" applyFont="1" applyFill="1" applyBorder="1" applyAlignment="1">
      <alignment horizontal="center"/>
    </xf>
    <xf numFmtId="0" fontId="3" fillId="3" borderId="3" xfId="0" applyFont="1" applyFill="1" applyBorder="1"/>
    <xf numFmtId="166" fontId="3" fillId="3" borderId="3" xfId="0" applyNumberFormat="1" applyFont="1" applyFill="1" applyBorder="1" applyAlignment="1">
      <alignment horizontal="right"/>
    </xf>
    <xf numFmtId="166" fontId="3" fillId="3" borderId="3" xfId="0" applyNumberFormat="1" applyFont="1" applyFill="1" applyBorder="1" applyAlignment="1">
      <alignment horizontal="center"/>
    </xf>
    <xf numFmtId="166" fontId="3" fillId="3" borderId="5" xfId="0" applyNumberFormat="1" applyFont="1" applyFill="1" applyBorder="1" applyAlignment="1">
      <alignment horizontal="right"/>
    </xf>
    <xf numFmtId="166" fontId="3" fillId="3" borderId="5" xfId="0" applyNumberFormat="1" applyFont="1" applyFill="1" applyBorder="1" applyAlignment="1">
      <alignment horizontal="center"/>
    </xf>
    <xf numFmtId="166" fontId="3" fillId="0" borderId="0" xfId="0" applyNumberFormat="1" applyFont="1"/>
    <xf numFmtId="165" fontId="3" fillId="3" borderId="3" xfId="0" applyNumberFormat="1" applyFont="1" applyFill="1" applyBorder="1" applyAlignment="1">
      <alignment horizontal="right"/>
    </xf>
    <xf numFmtId="165" fontId="3" fillId="3" borderId="3" xfId="0" applyNumberFormat="1" applyFont="1" applyFill="1" applyBorder="1" applyAlignment="1">
      <alignment horizontal="center"/>
    </xf>
    <xf numFmtId="0" fontId="3" fillId="4" borderId="0" xfId="0" applyFont="1" applyFill="1" applyAlignment="1">
      <alignment horizontal="right"/>
    </xf>
    <xf numFmtId="15" fontId="3" fillId="4" borderId="0" xfId="0" applyNumberFormat="1" applyFont="1" applyFill="1" applyAlignment="1">
      <alignment horizontal="right"/>
    </xf>
    <xf numFmtId="0" fontId="6" fillId="0" borderId="0" xfId="0" applyFont="1"/>
    <xf numFmtId="165" fontId="5" fillId="0" borderId="0" xfId="0" applyNumberFormat="1" applyFont="1" applyAlignment="1">
      <alignment horizontal="right"/>
    </xf>
    <xf numFmtId="0" fontId="7" fillId="0" borderId="0" xfId="0" applyFont="1"/>
    <xf numFmtId="0" fontId="6" fillId="0" borderId="0" xfId="0" applyFont="1" applyAlignment="1">
      <alignment horizontal="right"/>
    </xf>
    <xf numFmtId="0" fontId="3" fillId="3" borderId="1" xfId="0" applyFont="1" applyFill="1" applyBorder="1"/>
    <xf numFmtId="165" fontId="3" fillId="3" borderId="1" xfId="0" applyNumberFormat="1" applyFont="1" applyFill="1" applyBorder="1" applyAlignment="1">
      <alignment horizontal="right"/>
    </xf>
    <xf numFmtId="165" fontId="3" fillId="3" borderId="1" xfId="0" applyNumberFormat="1" applyFont="1" applyFill="1" applyBorder="1"/>
    <xf numFmtId="165" fontId="3" fillId="3" borderId="1" xfId="0" applyNumberFormat="1" applyFont="1" applyFill="1" applyBorder="1" applyAlignment="1">
      <alignment horizontal="center"/>
    </xf>
    <xf numFmtId="0" fontId="8" fillId="0" borderId="0" xfId="0" applyFont="1"/>
    <xf numFmtId="0" fontId="9" fillId="0" borderId="0" xfId="0" applyFont="1"/>
    <xf numFmtId="0" fontId="11" fillId="0" borderId="0" xfId="0" applyFont="1"/>
    <xf numFmtId="0" fontId="1" fillId="0" borderId="0" xfId="0" applyFont="1"/>
    <xf numFmtId="167" fontId="0" fillId="0" borderId="0" xfId="0" applyNumberFormat="1" applyAlignment="1">
      <alignment horizontal="center"/>
    </xf>
    <xf numFmtId="167" fontId="1" fillId="0" borderId="0" xfId="0" applyNumberFormat="1" applyFont="1" applyAlignment="1">
      <alignment horizontal="left"/>
    </xf>
    <xf numFmtId="167" fontId="13" fillId="0" borderId="0" xfId="1" applyNumberFormat="1" applyFont="1" applyAlignment="1">
      <alignment horizontal="center"/>
    </xf>
    <xf numFmtId="0" fontId="14" fillId="0" borderId="0" xfId="0" applyFont="1"/>
    <xf numFmtId="0" fontId="15" fillId="0" borderId="0" xfId="0" applyFont="1"/>
    <xf numFmtId="0" fontId="16" fillId="0" borderId="0" xfId="1" applyFont="1"/>
    <xf numFmtId="168" fontId="0" fillId="0" borderId="2" xfId="0" applyNumberFormat="1" applyBorder="1" applyAlignment="1">
      <alignment horizontal="right"/>
    </xf>
    <xf numFmtId="168" fontId="0" fillId="0" borderId="2" xfId="0" applyNumberFormat="1" applyBorder="1"/>
    <xf numFmtId="168" fontId="0" fillId="0" borderId="2" xfId="0" applyNumberFormat="1" applyBorder="1" applyAlignment="1">
      <alignment horizontal="center"/>
    </xf>
    <xf numFmtId="168" fontId="0" fillId="0" borderId="0" xfId="0" applyNumberFormat="1"/>
    <xf numFmtId="168" fontId="0" fillId="0" borderId="0" xfId="0" applyNumberFormat="1" applyAlignment="1">
      <alignment horizontal="right"/>
    </xf>
    <xf numFmtId="0" fontId="17" fillId="0" borderId="2" xfId="0" applyFont="1" applyBorder="1"/>
    <xf numFmtId="169" fontId="0" fillId="0" borderId="2" xfId="0" applyNumberFormat="1" applyBorder="1" applyAlignment="1">
      <alignment horizontal="right"/>
    </xf>
    <xf numFmtId="169" fontId="3" fillId="3" borderId="1" xfId="0" applyNumberFormat="1" applyFont="1" applyFill="1" applyBorder="1" applyAlignment="1">
      <alignment horizontal="right"/>
    </xf>
    <xf numFmtId="169" fontId="0" fillId="0" borderId="0" xfId="0" applyNumberFormat="1" applyAlignment="1">
      <alignment horizontal="right"/>
    </xf>
    <xf numFmtId="169" fontId="3" fillId="3" borderId="5" xfId="0" applyNumberFormat="1" applyFont="1" applyFill="1" applyBorder="1" applyAlignment="1">
      <alignment horizontal="right"/>
    </xf>
    <xf numFmtId="169" fontId="3" fillId="3" borderId="3" xfId="0" applyNumberFormat="1" applyFont="1" applyFill="1" applyBorder="1" applyAlignment="1">
      <alignment horizontal="right"/>
    </xf>
    <xf numFmtId="169" fontId="3" fillId="4" borderId="0" xfId="0" applyNumberFormat="1" applyFont="1" applyFill="1" applyAlignment="1">
      <alignment horizontal="right"/>
    </xf>
    <xf numFmtId="169" fontId="3" fillId="0" borderId="0" xfId="0" applyNumberFormat="1" applyFont="1" applyAlignment="1">
      <alignment horizontal="right"/>
    </xf>
    <xf numFmtId="169" fontId="0" fillId="0" borderId="2" xfId="0" applyNumberFormat="1" applyBorder="1"/>
    <xf numFmtId="169" fontId="0" fillId="0" borderId="2" xfId="0" applyNumberFormat="1" applyBorder="1" applyAlignment="1">
      <alignment horizontal="center"/>
    </xf>
    <xf numFmtId="169" fontId="0" fillId="0" borderId="0" xfId="0" applyNumberFormat="1"/>
    <xf numFmtId="169" fontId="3" fillId="3" borderId="3" xfId="0" applyNumberFormat="1" applyFont="1" applyFill="1" applyBorder="1" applyAlignment="1">
      <alignment horizontal="center"/>
    </xf>
    <xf numFmtId="169" fontId="3" fillId="0" borderId="0" xfId="0" applyNumberFormat="1" applyFont="1"/>
    <xf numFmtId="169" fontId="3" fillId="3" borderId="1" xfId="0" applyNumberFormat="1" applyFont="1" applyFill="1" applyBorder="1"/>
    <xf numFmtId="169" fontId="3" fillId="3" borderId="1" xfId="0" applyNumberFormat="1" applyFont="1" applyFill="1" applyBorder="1" applyAlignment="1">
      <alignment horizontal="center"/>
    </xf>
    <xf numFmtId="169" fontId="3" fillId="0" borderId="0" xfId="0" applyNumberFormat="1" applyFont="1" applyAlignment="1">
      <alignment horizontal="center"/>
    </xf>
    <xf numFmtId="169" fontId="3" fillId="3" borderId="5" xfId="0" applyNumberFormat="1" applyFont="1" applyFill="1" applyBorder="1" applyAlignment="1">
      <alignment horizontal="center"/>
    </xf>
    <xf numFmtId="169" fontId="0" fillId="5" borderId="2" xfId="0" applyNumberFormat="1" applyFill="1" applyBorder="1" applyAlignment="1">
      <alignment horizontal="right"/>
    </xf>
    <xf numFmtId="170" fontId="0" fillId="0" borderId="0" xfId="0" applyNumberFormat="1" applyAlignment="1">
      <alignment horizontal="right"/>
    </xf>
    <xf numFmtId="165" fontId="1" fillId="3" borderId="5" xfId="0" applyNumberFormat="1" applyFont="1" applyFill="1" applyBorder="1" applyAlignment="1">
      <alignment horizontal="right"/>
    </xf>
    <xf numFmtId="171" fontId="3" fillId="0" borderId="2" xfId="0" applyNumberFormat="1" applyFont="1" applyBorder="1" applyAlignment="1">
      <alignment horizontal="right"/>
    </xf>
    <xf numFmtId="0" fontId="0" fillId="0" borderId="0" xfId="0" applyAlignment="1">
      <alignment vertical="top"/>
    </xf>
    <xf numFmtId="0" fontId="1" fillId="3" borderId="1" xfId="0" applyFont="1" applyFill="1" applyBorder="1"/>
    <xf numFmtId="0" fontId="0" fillId="5" borderId="2" xfId="0" applyFill="1" applyBorder="1"/>
    <xf numFmtId="172" fontId="0" fillId="0" borderId="0" xfId="0" applyNumberFormat="1" applyAlignment="1">
      <alignment horizontal="right"/>
    </xf>
    <xf numFmtId="0" fontId="0" fillId="2" borderId="0" xfId="0" applyFill="1"/>
    <xf numFmtId="0" fontId="1" fillId="3" borderId="3" xfId="0" applyFont="1" applyFill="1" applyBorder="1"/>
    <xf numFmtId="0" fontId="1" fillId="3" borderId="5" xfId="0" applyFont="1" applyFill="1" applyBorder="1"/>
    <xf numFmtId="165" fontId="1" fillId="3" borderId="3" xfId="0" applyNumberFormat="1" applyFont="1" applyFill="1" applyBorder="1" applyAlignment="1">
      <alignment horizontal="right"/>
    </xf>
    <xf numFmtId="165" fontId="1" fillId="3" borderId="3" xfId="0" applyNumberFormat="1" applyFont="1" applyFill="1" applyBorder="1" applyAlignment="1">
      <alignment horizontal="center"/>
    </xf>
    <xf numFmtId="164" fontId="1" fillId="0" borderId="0" xfId="0" applyNumberFormat="1" applyFont="1"/>
    <xf numFmtId="165" fontId="1" fillId="3" borderId="5" xfId="0" applyNumberFormat="1" applyFont="1" applyFill="1" applyBorder="1" applyAlignment="1">
      <alignment horizontal="center"/>
    </xf>
    <xf numFmtId="166" fontId="1" fillId="3" borderId="3" xfId="0" applyNumberFormat="1" applyFont="1" applyFill="1" applyBorder="1" applyAlignment="1">
      <alignment horizontal="right"/>
    </xf>
    <xf numFmtId="166" fontId="1" fillId="3" borderId="3" xfId="0" applyNumberFormat="1" applyFont="1" applyFill="1" applyBorder="1" applyAlignment="1">
      <alignment horizontal="center"/>
    </xf>
    <xf numFmtId="166" fontId="1" fillId="3" borderId="5" xfId="0" applyNumberFormat="1" applyFont="1" applyFill="1" applyBorder="1" applyAlignment="1">
      <alignment horizontal="right"/>
    </xf>
    <xf numFmtId="166" fontId="1" fillId="3" borderId="5" xfId="0" applyNumberFormat="1" applyFont="1" applyFill="1" applyBorder="1" applyAlignment="1">
      <alignment horizontal="center"/>
    </xf>
    <xf numFmtId="166" fontId="1" fillId="0" borderId="0" xfId="0" applyNumberFormat="1" applyFont="1"/>
    <xf numFmtId="165" fontId="0" fillId="5" borderId="2" xfId="0" applyNumberFormat="1" applyFill="1" applyBorder="1" applyAlignment="1">
      <alignment horizontal="right"/>
    </xf>
    <xf numFmtId="165" fontId="0" fillId="5" borderId="4" xfId="0" applyNumberFormat="1" applyFill="1" applyBorder="1" applyAlignment="1">
      <alignment horizontal="right"/>
    </xf>
    <xf numFmtId="165" fontId="3" fillId="0" borderId="5" xfId="0" applyNumberFormat="1" applyFont="1" applyBorder="1" applyAlignment="1">
      <alignment horizontal="right"/>
    </xf>
    <xf numFmtId="43" fontId="0" fillId="0" borderId="0" xfId="2" applyFont="1" applyAlignment="1">
      <alignment horizontal="right"/>
    </xf>
    <xf numFmtId="165" fontId="3" fillId="0" borderId="0" xfId="0" applyNumberFormat="1" applyFont="1" applyAlignment="1">
      <alignment horizontal="right"/>
    </xf>
    <xf numFmtId="171" fontId="3" fillId="0" borderId="2" xfId="0" applyNumberFormat="1" applyFont="1" applyBorder="1" applyAlignment="1">
      <alignment horizontal="center"/>
    </xf>
    <xf numFmtId="171" fontId="3" fillId="0" borderId="0" xfId="0" applyNumberFormat="1" applyFont="1"/>
    <xf numFmtId="43" fontId="0" fillId="0" borderId="2" xfId="2" applyFont="1" applyBorder="1"/>
    <xf numFmtId="43" fontId="0" fillId="0" borderId="2" xfId="2" applyFont="1" applyBorder="1" applyAlignment="1">
      <alignment horizontal="center"/>
    </xf>
    <xf numFmtId="173" fontId="0" fillId="0" borderId="2" xfId="3" applyNumberFormat="1" applyFont="1" applyBorder="1" applyAlignment="1">
      <alignment horizontal="right"/>
    </xf>
    <xf numFmtId="173" fontId="0" fillId="0" borderId="2" xfId="3" applyNumberFormat="1" applyFont="1" applyBorder="1"/>
    <xf numFmtId="173" fontId="0" fillId="0" borderId="2" xfId="3" applyNumberFormat="1" applyFont="1" applyBorder="1" applyAlignment="1">
      <alignment horizontal="center"/>
    </xf>
    <xf numFmtId="173" fontId="0" fillId="0" borderId="0" xfId="3" applyNumberFormat="1" applyFont="1"/>
    <xf numFmtId="173" fontId="3" fillId="3" borderId="3" xfId="3" applyNumberFormat="1" applyFont="1" applyFill="1" applyBorder="1" applyAlignment="1">
      <alignment horizontal="right"/>
    </xf>
    <xf numFmtId="173" fontId="3" fillId="3" borderId="5" xfId="3" applyNumberFormat="1" applyFont="1" applyFill="1" applyBorder="1" applyAlignment="1">
      <alignment horizontal="right"/>
    </xf>
    <xf numFmtId="165" fontId="17" fillId="0" borderId="2" xfId="0" applyNumberFormat="1" applyFont="1" applyBorder="1"/>
    <xf numFmtId="165" fontId="17" fillId="0" borderId="2" xfId="0" applyNumberFormat="1" applyFont="1" applyBorder="1" applyAlignment="1">
      <alignment horizontal="center"/>
    </xf>
    <xf numFmtId="0" fontId="1" fillId="0" borderId="2" xfId="0" applyFont="1" applyBorder="1"/>
    <xf numFmtId="165" fontId="19" fillId="6" borderId="3" xfId="0" applyNumberFormat="1" applyFont="1" applyFill="1" applyBorder="1" applyAlignment="1">
      <alignment horizontal="right"/>
    </xf>
    <xf numFmtId="165" fontId="19" fillId="6" borderId="3" xfId="0" applyNumberFormat="1" applyFont="1" applyFill="1" applyBorder="1" applyAlignment="1">
      <alignment horizontal="center"/>
    </xf>
    <xf numFmtId="0" fontId="1" fillId="4" borderId="0" xfId="0" applyFont="1" applyFill="1" applyAlignment="1">
      <alignment horizontal="right"/>
    </xf>
    <xf numFmtId="0" fontId="4" fillId="0" borderId="0" xfId="1"/>
    <xf numFmtId="174" fontId="0" fillId="0" borderId="2" xfId="2" applyNumberFormat="1" applyFont="1" applyBorder="1" applyAlignment="1">
      <alignment horizontal="right"/>
    </xf>
    <xf numFmtId="174" fontId="0" fillId="0" borderId="2" xfId="2" applyNumberFormat="1" applyFont="1" applyBorder="1"/>
    <xf numFmtId="174" fontId="0" fillId="0" borderId="2" xfId="2" applyNumberFormat="1" applyFont="1" applyBorder="1" applyAlignment="1">
      <alignment horizontal="center"/>
    </xf>
    <xf numFmtId="174" fontId="0" fillId="0" borderId="0" xfId="2" applyNumberFormat="1" applyFont="1"/>
    <xf numFmtId="0" fontId="20" fillId="0" borderId="8" xfId="0" applyFont="1" applyBorder="1" applyAlignment="1">
      <alignment horizontal="left" wrapText="1"/>
    </xf>
    <xf numFmtId="0" fontId="20" fillId="0" borderId="10" xfId="0" applyFont="1" applyBorder="1" applyAlignment="1">
      <alignment wrapText="1"/>
    </xf>
    <xf numFmtId="0" fontId="21" fillId="7" borderId="9" xfId="0" applyFont="1" applyFill="1" applyBorder="1" applyAlignment="1">
      <alignment horizontal="left" wrapText="1"/>
    </xf>
    <xf numFmtId="0" fontId="20" fillId="0" borderId="11" xfId="0" applyFont="1" applyBorder="1" applyAlignment="1">
      <alignment wrapText="1"/>
    </xf>
    <xf numFmtId="0" fontId="20" fillId="0" borderId="12" xfId="0" applyFont="1" applyBorder="1" applyAlignment="1">
      <alignment wrapText="1"/>
    </xf>
    <xf numFmtId="175" fontId="0" fillId="0" borderId="0" xfId="0" applyNumberFormat="1"/>
    <xf numFmtId="175" fontId="6" fillId="0" borderId="0" xfId="0" applyNumberFormat="1" applyFont="1"/>
    <xf numFmtId="175" fontId="3" fillId="0" borderId="0" xfId="0" applyNumberFormat="1" applyFont="1"/>
    <xf numFmtId="170" fontId="0" fillId="0" borderId="0" xfId="0" applyNumberFormat="1"/>
    <xf numFmtId="172" fontId="0" fillId="0" borderId="0" xfId="0" applyNumberFormat="1"/>
    <xf numFmtId="165" fontId="1" fillId="3" borderId="1" xfId="0" applyNumberFormat="1" applyFont="1" applyFill="1" applyBorder="1" applyAlignment="1">
      <alignment horizontal="right"/>
    </xf>
    <xf numFmtId="165" fontId="0" fillId="0" borderId="7" xfId="0" applyNumberFormat="1" applyBorder="1"/>
    <xf numFmtId="165" fontId="0" fillId="0" borderId="7" xfId="0" applyNumberFormat="1" applyBorder="1" applyAlignment="1">
      <alignment horizontal="center"/>
    </xf>
    <xf numFmtId="176" fontId="0" fillId="0" borderId="0" xfId="2" applyNumberFormat="1" applyFont="1"/>
    <xf numFmtId="4" fontId="0" fillId="0" borderId="0" xfId="0" applyNumberFormat="1"/>
    <xf numFmtId="177" fontId="0" fillId="0" borderId="2" xfId="0" applyNumberFormat="1" applyBorder="1" applyAlignment="1">
      <alignment horizontal="right"/>
    </xf>
    <xf numFmtId="177" fontId="0" fillId="0" borderId="2" xfId="0" applyNumberFormat="1" applyBorder="1"/>
    <xf numFmtId="0" fontId="22" fillId="0" borderId="8" xfId="0" applyFont="1" applyBorder="1" applyAlignment="1">
      <alignment horizontal="left" wrapText="1"/>
    </xf>
    <xf numFmtId="0" fontId="23" fillId="7" borderId="13" xfId="0" applyFont="1" applyFill="1" applyBorder="1" applyAlignment="1">
      <alignment horizontal="left" wrapText="1"/>
    </xf>
    <xf numFmtId="0" fontId="22" fillId="0" borderId="10" xfId="0" applyFont="1" applyBorder="1" applyAlignment="1">
      <alignment wrapText="1"/>
    </xf>
    <xf numFmtId="0" fontId="23" fillId="7" borderId="14" xfId="0" applyFont="1" applyFill="1" applyBorder="1" applyAlignment="1">
      <alignment horizontal="left" wrapText="1"/>
    </xf>
    <xf numFmtId="0" fontId="22" fillId="0" borderId="0" xfId="0" applyFont="1" applyAlignment="1">
      <alignment wrapText="1"/>
    </xf>
    <xf numFmtId="0" fontId="23" fillId="7" borderId="15" xfId="0" applyFont="1" applyFill="1" applyBorder="1" applyAlignment="1">
      <alignment horizontal="left" wrapText="1"/>
    </xf>
    <xf numFmtId="0" fontId="7" fillId="0" borderId="0" xfId="0" applyFont="1" applyAlignment="1">
      <alignment wrapText="1"/>
    </xf>
    <xf numFmtId="0" fontId="16" fillId="0" borderId="0" xfId="1" applyFont="1" applyAlignment="1">
      <alignment wrapText="1"/>
    </xf>
    <xf numFmtId="0" fontId="3" fillId="0" borderId="0" xfId="0" applyFont="1" applyAlignment="1">
      <alignment wrapText="1"/>
    </xf>
    <xf numFmtId="0" fontId="0" fillId="0" borderId="0" xfId="0" applyAlignment="1">
      <alignment wrapText="1"/>
    </xf>
    <xf numFmtId="0" fontId="1" fillId="3" borderId="3" xfId="0" applyFont="1" applyFill="1" applyBorder="1" applyAlignment="1">
      <alignment wrapText="1"/>
    </xf>
    <xf numFmtId="0" fontId="0" fillId="5" borderId="2" xfId="0" applyFill="1" applyBorder="1" applyAlignment="1">
      <alignment wrapText="1"/>
    </xf>
    <xf numFmtId="0" fontId="1" fillId="3" borderId="5" xfId="0" applyFont="1" applyFill="1" applyBorder="1" applyAlignment="1">
      <alignment wrapText="1"/>
    </xf>
    <xf numFmtId="165" fontId="1" fillId="3" borderId="7" xfId="0" applyNumberFormat="1" applyFont="1" applyFill="1" applyBorder="1" applyAlignment="1">
      <alignment horizontal="right"/>
    </xf>
    <xf numFmtId="165" fontId="1" fillId="3" borderId="7" xfId="0" applyNumberFormat="1" applyFont="1" applyFill="1" applyBorder="1" applyAlignment="1">
      <alignment horizontal="center"/>
    </xf>
    <xf numFmtId="165" fontId="0" fillId="0" borderId="4" xfId="0" applyNumberFormat="1" applyBorder="1"/>
    <xf numFmtId="165" fontId="0" fillId="0" borderId="4" xfId="0" applyNumberFormat="1" applyBorder="1" applyAlignment="1">
      <alignment horizontal="center"/>
    </xf>
    <xf numFmtId="165" fontId="1" fillId="3" borderId="1" xfId="0" applyNumberFormat="1" applyFont="1" applyFill="1" applyBorder="1"/>
    <xf numFmtId="165" fontId="1" fillId="3" borderId="1" xfId="0" applyNumberFormat="1" applyFont="1" applyFill="1" applyBorder="1" applyAlignment="1">
      <alignment horizontal="center"/>
    </xf>
    <xf numFmtId="165" fontId="0" fillId="0" borderId="4" xfId="0" applyNumberFormat="1" applyBorder="1" applyAlignment="1">
      <alignment horizontal="right"/>
    </xf>
    <xf numFmtId="165" fontId="1" fillId="3" borderId="16" xfId="0" applyNumberFormat="1" applyFont="1" applyFill="1" applyBorder="1" applyAlignment="1">
      <alignment horizontal="right"/>
    </xf>
    <xf numFmtId="165" fontId="1" fillId="3" borderId="16" xfId="0" applyNumberFormat="1" applyFont="1" applyFill="1" applyBorder="1"/>
    <xf numFmtId="165" fontId="1" fillId="3" borderId="16" xfId="0" applyNumberFormat="1" applyFont="1" applyFill="1" applyBorder="1" applyAlignment="1">
      <alignment horizontal="center"/>
    </xf>
    <xf numFmtId="0" fontId="8" fillId="0" borderId="0" xfId="0" applyFont="1" applyAlignment="1">
      <alignment horizontal="left" vertical="center" wrapText="1"/>
    </xf>
    <xf numFmtId="0" fontId="12"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cellXfs>
  <cellStyles count="4">
    <cellStyle name="Comma" xfId="2" builtinId="3"/>
    <cellStyle name="Hyperlink" xfId="1" builtinId="8"/>
    <cellStyle name="Normal" xfId="0" builtinId="0"/>
    <cellStyle name="Per cent" xfId="3" builtinId="5"/>
  </cellStyles>
  <dxfs count="0"/>
  <tableStyles count="0" defaultTableStyle="TableStyleMedium2" defaultPivotStyle="PivotStyleLight16"/>
  <colors>
    <mruColors>
      <color rgb="FFE6EE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120015</xdr:colOff>
      <xdr:row>2</xdr:row>
      <xdr:rowOff>79620</xdr:rowOff>
    </xdr:from>
    <xdr:to>
      <xdr:col>9</xdr:col>
      <xdr:colOff>525780</xdr:colOff>
      <xdr:row>5</xdr:row>
      <xdr:rowOff>48052</xdr:rowOff>
    </xdr:to>
    <xdr:pic>
      <xdr:nvPicPr>
        <xdr:cNvPr id="2" name="Picture 1">
          <a:extLst>
            <a:ext uri="{FF2B5EF4-FFF2-40B4-BE49-F238E27FC236}">
              <a16:creationId xmlns:a16="http://schemas.microsoft.com/office/drawing/2014/main" id="{11F3137D-BAAE-47ED-91BA-4643998BFE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8915" y="422520"/>
          <a:ext cx="3691890" cy="105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onpig Group Brand Colour Pallete Theme">
  <a:themeElements>
    <a:clrScheme name="Sheets">
      <a:dk1>
        <a:srgbClr val="00204D"/>
      </a:dk1>
      <a:lt1>
        <a:srgbClr val="FFFFFF"/>
      </a:lt1>
      <a:dk2>
        <a:srgbClr val="00204D"/>
      </a:dk2>
      <a:lt2>
        <a:srgbClr val="FFFFFF"/>
      </a:lt2>
      <a:accent1>
        <a:srgbClr val="00204D"/>
      </a:accent1>
      <a:accent2>
        <a:srgbClr val="FFA6B6"/>
      </a:accent2>
      <a:accent3>
        <a:srgbClr val="0054C8"/>
      </a:accent3>
      <a:accent4>
        <a:srgbClr val="DC5778"/>
      </a:accent4>
      <a:accent5>
        <a:srgbClr val="999999"/>
      </a:accent5>
      <a:accent6>
        <a:srgbClr val="F0F1F3"/>
      </a:accent6>
      <a:hlink>
        <a:srgbClr val="00204D"/>
      </a:hlink>
      <a:folHlink>
        <a:srgbClr val="00204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ADF4-D60E-6E46-9B82-212E9F798F68}">
  <sheetPr>
    <tabColor theme="4" tint="0.749992370372631"/>
    <pageSetUpPr fitToPage="1"/>
  </sheetPr>
  <dimension ref="B5:U25"/>
  <sheetViews>
    <sheetView showGridLines="0" tabSelected="1" zoomScaleNormal="100" workbookViewId="0">
      <selection activeCell="P5" sqref="P5"/>
    </sheetView>
  </sheetViews>
  <sheetFormatPr defaultColWidth="7.54296875" defaultRowHeight="13.8" x14ac:dyDescent="0.25"/>
  <cols>
    <col min="1" max="11" width="7.81640625" style="56" customWidth="1"/>
    <col min="12" max="16384" width="7.54296875" style="56"/>
  </cols>
  <sheetData>
    <row r="5" spans="2:21" ht="58.2" customHeight="1" x14ac:dyDescent="0.25">
      <c r="B5" s="176"/>
      <c r="C5" s="176"/>
      <c r="D5" s="176"/>
      <c r="E5" s="176"/>
      <c r="F5" s="176"/>
      <c r="G5" s="176"/>
      <c r="H5" s="176"/>
      <c r="I5" s="176"/>
      <c r="J5" s="176"/>
      <c r="K5" s="176"/>
      <c r="L5" s="176"/>
      <c r="M5" s="176"/>
    </row>
    <row r="6" spans="2:21" ht="15" x14ac:dyDescent="0.25">
      <c r="H6"/>
      <c r="N6" s="57"/>
      <c r="O6" s="57"/>
      <c r="P6" s="57"/>
      <c r="Q6" s="57"/>
      <c r="R6" s="57"/>
      <c r="S6" s="57"/>
      <c r="T6" s="57"/>
      <c r="U6" s="57"/>
    </row>
    <row r="8" spans="2:21" s="58" customFormat="1" ht="28.2" x14ac:dyDescent="0.5">
      <c r="B8" s="177" t="s">
        <v>447</v>
      </c>
      <c r="C8" s="177"/>
      <c r="D8" s="177"/>
      <c r="E8" s="177"/>
      <c r="F8" s="177"/>
      <c r="G8" s="177"/>
      <c r="H8" s="177"/>
      <c r="I8" s="177"/>
      <c r="J8" s="177"/>
      <c r="K8" s="177"/>
      <c r="L8" s="177"/>
      <c r="M8" s="177"/>
    </row>
    <row r="9" spans="2:21" s="58" customFormat="1" ht="21" x14ac:dyDescent="0.4">
      <c r="B9" s="175" t="s">
        <v>448</v>
      </c>
      <c r="C9" s="175"/>
      <c r="D9" s="175"/>
      <c r="E9" s="175"/>
      <c r="F9" s="175"/>
      <c r="G9" s="175"/>
      <c r="H9" s="175"/>
      <c r="I9" s="175"/>
      <c r="J9" s="175"/>
      <c r="K9" s="175"/>
      <c r="L9" s="175"/>
      <c r="M9" s="175"/>
    </row>
    <row r="10" spans="2:21" ht="15" x14ac:dyDescent="0.25">
      <c r="H10"/>
      <c r="N10" s="57"/>
      <c r="O10" s="57"/>
      <c r="P10" s="57"/>
      <c r="Q10" s="57"/>
      <c r="R10" s="57"/>
      <c r="S10" s="57"/>
      <c r="T10" s="57"/>
      <c r="U10" s="57"/>
    </row>
    <row r="13" spans="2:21" ht="13.95" customHeight="1" x14ac:dyDescent="0.25">
      <c r="B13" s="174" t="s">
        <v>449</v>
      </c>
      <c r="C13" s="174"/>
      <c r="D13" s="174"/>
      <c r="E13" s="174"/>
      <c r="F13" s="174"/>
      <c r="G13" s="174"/>
      <c r="H13" s="174"/>
      <c r="I13" s="174"/>
      <c r="J13" s="174"/>
      <c r="K13" s="174"/>
      <c r="L13" s="174"/>
      <c r="M13" s="174"/>
    </row>
    <row r="14" spans="2:21" x14ac:dyDescent="0.25">
      <c r="B14" s="174"/>
      <c r="C14" s="174"/>
      <c r="D14" s="174"/>
      <c r="E14" s="174"/>
      <c r="F14" s="174"/>
      <c r="G14" s="174"/>
      <c r="H14" s="174"/>
      <c r="I14" s="174"/>
      <c r="J14" s="174"/>
      <c r="K14" s="174"/>
      <c r="L14" s="174"/>
      <c r="M14" s="174"/>
    </row>
    <row r="15" spans="2:21" x14ac:dyDescent="0.25">
      <c r="B15" s="174"/>
      <c r="C15" s="174"/>
      <c r="D15" s="174"/>
      <c r="E15" s="174"/>
      <c r="F15" s="174"/>
      <c r="G15" s="174"/>
      <c r="H15" s="174"/>
      <c r="I15" s="174"/>
      <c r="J15" s="174"/>
      <c r="K15" s="174"/>
      <c r="L15" s="174"/>
      <c r="M15" s="174"/>
    </row>
    <row r="16" spans="2:21" x14ac:dyDescent="0.25">
      <c r="B16" s="174"/>
      <c r="C16" s="174"/>
      <c r="D16" s="174"/>
      <c r="E16" s="174"/>
      <c r="F16" s="174"/>
      <c r="G16" s="174"/>
      <c r="H16" s="174"/>
      <c r="I16" s="174"/>
      <c r="J16" s="174"/>
      <c r="K16" s="174"/>
      <c r="L16" s="174"/>
      <c r="M16" s="174"/>
    </row>
    <row r="17" spans="2:13" x14ac:dyDescent="0.25">
      <c r="B17" s="174"/>
      <c r="C17" s="174"/>
      <c r="D17" s="174"/>
      <c r="E17" s="174"/>
      <c r="F17" s="174"/>
      <c r="G17" s="174"/>
      <c r="H17" s="174"/>
      <c r="I17" s="174"/>
      <c r="J17" s="174"/>
      <c r="K17" s="174"/>
      <c r="L17" s="174"/>
      <c r="M17" s="174"/>
    </row>
    <row r="18" spans="2:13" x14ac:dyDescent="0.25">
      <c r="B18" s="174"/>
      <c r="C18" s="174"/>
      <c r="D18" s="174"/>
      <c r="E18" s="174"/>
      <c r="F18" s="174"/>
      <c r="G18" s="174"/>
      <c r="H18" s="174"/>
      <c r="I18" s="174"/>
      <c r="J18" s="174"/>
      <c r="K18" s="174"/>
      <c r="L18" s="174"/>
      <c r="M18" s="174"/>
    </row>
    <row r="19" spans="2:13" x14ac:dyDescent="0.25">
      <c r="B19" s="174"/>
      <c r="C19" s="174"/>
      <c r="D19" s="174"/>
      <c r="E19" s="174"/>
      <c r="F19" s="174"/>
      <c r="G19" s="174"/>
      <c r="H19" s="174"/>
      <c r="I19" s="174"/>
      <c r="J19" s="174"/>
      <c r="K19" s="174"/>
      <c r="L19" s="174"/>
      <c r="M19" s="174"/>
    </row>
    <row r="20" spans="2:13" x14ac:dyDescent="0.25">
      <c r="B20" s="174"/>
      <c r="C20" s="174"/>
      <c r="D20" s="174"/>
      <c r="E20" s="174"/>
      <c r="F20" s="174"/>
      <c r="G20" s="174"/>
      <c r="H20" s="174"/>
      <c r="I20" s="174"/>
      <c r="J20" s="174"/>
      <c r="K20" s="174"/>
      <c r="L20" s="174"/>
      <c r="M20" s="174"/>
    </row>
    <row r="21" spans="2:13" x14ac:dyDescent="0.25">
      <c r="B21" s="174"/>
      <c r="C21" s="174"/>
      <c r="D21" s="174"/>
      <c r="E21" s="174"/>
      <c r="F21" s="174"/>
      <c r="G21" s="174"/>
      <c r="H21" s="174"/>
      <c r="I21" s="174"/>
      <c r="J21" s="174"/>
      <c r="K21" s="174"/>
      <c r="L21" s="174"/>
      <c r="M21" s="174"/>
    </row>
    <row r="22" spans="2:13" x14ac:dyDescent="0.25">
      <c r="B22" s="174"/>
      <c r="C22" s="174"/>
      <c r="D22" s="174"/>
      <c r="E22" s="174"/>
      <c r="F22" s="174"/>
      <c r="G22" s="174"/>
      <c r="H22" s="174"/>
      <c r="I22" s="174"/>
      <c r="J22" s="174"/>
      <c r="K22" s="174"/>
      <c r="L22" s="174"/>
      <c r="M22" s="174"/>
    </row>
    <row r="23" spans="2:13" x14ac:dyDescent="0.25">
      <c r="B23" s="174"/>
      <c r="C23" s="174"/>
      <c r="D23" s="174"/>
      <c r="E23" s="174"/>
      <c r="F23" s="174"/>
      <c r="G23" s="174"/>
      <c r="H23" s="174"/>
      <c r="I23" s="174"/>
      <c r="J23" s="174"/>
      <c r="K23" s="174"/>
      <c r="L23" s="174"/>
      <c r="M23" s="174"/>
    </row>
    <row r="24" spans="2:13" x14ac:dyDescent="0.25">
      <c r="B24" s="174"/>
      <c r="C24" s="174"/>
      <c r="D24" s="174"/>
      <c r="E24" s="174"/>
      <c r="F24" s="174"/>
      <c r="G24" s="174"/>
      <c r="H24" s="174"/>
      <c r="I24" s="174"/>
      <c r="J24" s="174"/>
      <c r="K24" s="174"/>
      <c r="L24" s="174"/>
      <c r="M24" s="174"/>
    </row>
    <row r="25" spans="2:13" ht="30.75" customHeight="1" x14ac:dyDescent="0.25">
      <c r="B25" s="174"/>
      <c r="C25" s="174"/>
      <c r="D25" s="174"/>
      <c r="E25" s="174"/>
      <c r="F25" s="174"/>
      <c r="G25" s="174"/>
      <c r="H25" s="174"/>
      <c r="I25" s="174"/>
      <c r="J25" s="174"/>
      <c r="K25" s="174"/>
      <c r="L25" s="174"/>
      <c r="M25" s="174"/>
    </row>
  </sheetData>
  <mergeCells count="4">
    <mergeCell ref="B13:M25"/>
    <mergeCell ref="B9:M9"/>
    <mergeCell ref="B5:M5"/>
    <mergeCell ref="B8:M8"/>
  </mergeCells>
  <pageMargins left="0.7" right="0.7" top="0.75" bottom="0.75" header="0.3" footer="0.3"/>
  <pageSetup paperSize="9" orientation="landscape"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D0EE7-DE7D-0040-BC72-09D6B03809BF}">
  <sheetPr>
    <tabColor theme="4" tint="0.749992370372631"/>
    <pageSetUpPr fitToPage="1"/>
  </sheetPr>
  <dimension ref="B1:AN151"/>
  <sheetViews>
    <sheetView showGridLines="0" zoomScale="70" zoomScaleNormal="70" workbookViewId="0">
      <pane xSplit="2" topLeftCell="C1" activePane="topRight" state="frozen"/>
      <selection activeCell="B37" sqref="B37"/>
      <selection pane="topRight" activeCell="V38" sqref="V38"/>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355</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323</v>
      </c>
      <c r="C8" s="5" t="s">
        <v>3</v>
      </c>
      <c r="D8" s="5" t="s">
        <v>11</v>
      </c>
      <c r="F8" s="11">
        <v>15.907</v>
      </c>
      <c r="G8" s="11">
        <v>13.92</v>
      </c>
      <c r="H8" s="11">
        <v>31.774999999999999</v>
      </c>
      <c r="I8" s="11">
        <v>32.868000000000002</v>
      </c>
      <c r="J8" s="11">
        <v>39.96</v>
      </c>
      <c r="K8" s="11">
        <v>34.905000000000001</v>
      </c>
      <c r="L8" s="11">
        <v>46.4</v>
      </c>
      <c r="M8" s="11">
        <v>2.9580000000000002</v>
      </c>
      <c r="N8" s="79"/>
      <c r="O8" s="79"/>
      <c r="P8" s="80" t="s">
        <v>73</v>
      </c>
      <c r="Q8" s="79"/>
      <c r="R8" s="79"/>
      <c r="S8" s="79"/>
      <c r="T8" s="81"/>
      <c r="U8" s="11">
        <v>9.3780000000000001</v>
      </c>
      <c r="V8" s="11">
        <v>22.396999999999998</v>
      </c>
      <c r="W8" s="11">
        <v>32.99</v>
      </c>
      <c r="X8" s="11">
        <v>-0.122</v>
      </c>
      <c r="Y8" s="11">
        <v>18.727</v>
      </c>
      <c r="Z8" s="11">
        <v>21.233000000000001</v>
      </c>
      <c r="AA8" s="11">
        <v>9.0939999999999994</v>
      </c>
      <c r="AB8" s="11">
        <v>25.811</v>
      </c>
      <c r="AC8" s="11">
        <v>18.895</v>
      </c>
      <c r="AD8" s="11">
        <v>27.504999999999999</v>
      </c>
      <c r="AE8" s="11">
        <v>-33.283000000000001</v>
      </c>
      <c r="AF8" s="16">
        <v>36.241</v>
      </c>
      <c r="AG8" s="16"/>
      <c r="AH8" s="16"/>
      <c r="AI8" s="14" t="s">
        <v>73</v>
      </c>
      <c r="AJ8" s="16"/>
      <c r="AK8" s="16"/>
      <c r="AL8" s="16"/>
      <c r="AM8" s="1"/>
      <c r="AN8" s="143"/>
    </row>
    <row r="9" spans="2:40" x14ac:dyDescent="0.25">
      <c r="B9" s="5" t="s">
        <v>274</v>
      </c>
      <c r="C9" s="5" t="s">
        <v>3</v>
      </c>
      <c r="D9" s="5" t="s">
        <v>11</v>
      </c>
      <c r="F9" s="11">
        <v>2.0609999999999999</v>
      </c>
      <c r="G9" s="11">
        <v>6.0359999999999996</v>
      </c>
      <c r="H9" s="11">
        <v>10.394</v>
      </c>
      <c r="I9" s="11">
        <v>11.731999999999999</v>
      </c>
      <c r="J9" s="11">
        <v>14.361000000000001</v>
      </c>
      <c r="K9" s="11">
        <v>22.652999999999999</v>
      </c>
      <c r="L9" s="11">
        <v>25.728999999999999</v>
      </c>
      <c r="M9" s="11">
        <v>26.8</v>
      </c>
      <c r="N9" s="79"/>
      <c r="O9" s="79"/>
      <c r="P9" s="80" t="s">
        <v>73</v>
      </c>
      <c r="Q9" s="79"/>
      <c r="R9" s="79"/>
      <c r="S9" s="79"/>
      <c r="T9" s="81"/>
      <c r="U9" s="11">
        <v>4.9169999999999998</v>
      </c>
      <c r="V9" s="11">
        <v>5.4770000000000003</v>
      </c>
      <c r="W9" s="11">
        <v>5.7169999999999996</v>
      </c>
      <c r="X9" s="11">
        <v>6.0149999999999997</v>
      </c>
      <c r="Y9" s="11">
        <v>5.9080000000000004</v>
      </c>
      <c r="Z9" s="11">
        <v>8.4529999999999994</v>
      </c>
      <c r="AA9" s="12">
        <v>9.7880000000000003</v>
      </c>
      <c r="AB9" s="11">
        <v>12.865</v>
      </c>
      <c r="AC9" s="11">
        <v>12.553000000000001</v>
      </c>
      <c r="AD9" s="11">
        <v>13.176</v>
      </c>
      <c r="AE9" s="11">
        <v>13.089</v>
      </c>
      <c r="AF9" s="16">
        <v>13.711</v>
      </c>
      <c r="AG9" s="16"/>
      <c r="AH9" s="16"/>
      <c r="AI9" s="14" t="s">
        <v>73</v>
      </c>
      <c r="AJ9" s="16"/>
      <c r="AK9" s="16"/>
      <c r="AL9" s="16"/>
      <c r="AM9" s="1"/>
      <c r="AN9" s="143"/>
    </row>
    <row r="10" spans="2:40" x14ac:dyDescent="0.25">
      <c r="B10" s="5" t="s">
        <v>367</v>
      </c>
      <c r="C10" s="5" t="s">
        <v>3</v>
      </c>
      <c r="D10" s="5" t="s">
        <v>11</v>
      </c>
      <c r="F10" s="11">
        <v>0</v>
      </c>
      <c r="G10" s="11">
        <v>0</v>
      </c>
      <c r="H10" s="11">
        <v>0</v>
      </c>
      <c r="I10" s="11">
        <v>0</v>
      </c>
      <c r="J10" s="11">
        <v>0</v>
      </c>
      <c r="K10" s="11">
        <v>0.42799999999999999</v>
      </c>
      <c r="L10" s="11">
        <v>0</v>
      </c>
      <c r="M10" s="11">
        <v>0</v>
      </c>
      <c r="N10" s="79"/>
      <c r="O10" s="79"/>
      <c r="P10" s="80" t="s">
        <v>73</v>
      </c>
      <c r="Q10" s="79"/>
      <c r="R10" s="79"/>
      <c r="S10" s="79"/>
      <c r="T10" s="81"/>
      <c r="U10" s="11">
        <v>0</v>
      </c>
      <c r="V10" s="11">
        <v>0</v>
      </c>
      <c r="W10" s="11">
        <v>0</v>
      </c>
      <c r="X10" s="11">
        <v>0</v>
      </c>
      <c r="Y10" s="11">
        <v>0</v>
      </c>
      <c r="Z10" s="11">
        <v>0</v>
      </c>
      <c r="AA10" s="11">
        <v>0</v>
      </c>
      <c r="AB10" s="11">
        <v>0.42799999999999999</v>
      </c>
      <c r="AC10" s="11">
        <v>0</v>
      </c>
      <c r="AD10" s="11">
        <v>0</v>
      </c>
      <c r="AE10" s="11">
        <v>0</v>
      </c>
      <c r="AF10" s="16">
        <v>0</v>
      </c>
      <c r="AG10" s="16"/>
      <c r="AH10" s="16"/>
      <c r="AI10" s="14" t="s">
        <v>73</v>
      </c>
      <c r="AJ10" s="16"/>
      <c r="AK10" s="16"/>
      <c r="AL10" s="16"/>
      <c r="AM10" s="1"/>
      <c r="AN10" s="143"/>
    </row>
    <row r="11" spans="2:40" x14ac:dyDescent="0.25">
      <c r="B11" s="5" t="s">
        <v>275</v>
      </c>
      <c r="C11" s="5" t="s">
        <v>3</v>
      </c>
      <c r="D11" s="5" t="s">
        <v>11</v>
      </c>
      <c r="F11" s="11">
        <v>0</v>
      </c>
      <c r="G11" s="11">
        <v>0</v>
      </c>
      <c r="H11" s="11">
        <v>0</v>
      </c>
      <c r="I11" s="11">
        <v>0</v>
      </c>
      <c r="J11" s="11">
        <v>0</v>
      </c>
      <c r="K11" s="11">
        <v>0</v>
      </c>
      <c r="L11" s="11">
        <v>0</v>
      </c>
      <c r="M11" s="11">
        <v>56.7</v>
      </c>
      <c r="N11" s="79"/>
      <c r="O11" s="79"/>
      <c r="P11" s="80" t="s">
        <v>73</v>
      </c>
      <c r="Q11" s="79"/>
      <c r="R11" s="79"/>
      <c r="S11" s="79"/>
      <c r="T11" s="81"/>
      <c r="U11" s="11">
        <v>0</v>
      </c>
      <c r="V11" s="11">
        <v>0</v>
      </c>
      <c r="W11" s="11">
        <v>0</v>
      </c>
      <c r="X11" s="11">
        <v>0</v>
      </c>
      <c r="Y11" s="11">
        <v>0</v>
      </c>
      <c r="Z11" s="11">
        <v>0</v>
      </c>
      <c r="AA11" s="11">
        <v>0</v>
      </c>
      <c r="AB11" s="11">
        <v>0</v>
      </c>
      <c r="AC11" s="11">
        <v>0</v>
      </c>
      <c r="AD11" s="11">
        <v>0</v>
      </c>
      <c r="AE11" s="11">
        <v>56.7</v>
      </c>
      <c r="AF11" s="16">
        <v>0</v>
      </c>
      <c r="AG11" s="16"/>
      <c r="AH11" s="16"/>
      <c r="AI11" s="14" t="s">
        <v>73</v>
      </c>
      <c r="AJ11" s="16"/>
      <c r="AK11" s="16"/>
      <c r="AL11" s="16"/>
      <c r="AM11" s="1"/>
      <c r="AN11" s="143"/>
    </row>
    <row r="12" spans="2:40" x14ac:dyDescent="0.25">
      <c r="B12" s="5" t="s">
        <v>368</v>
      </c>
      <c r="C12" s="5" t="s">
        <v>3</v>
      </c>
      <c r="D12" s="5" t="s">
        <v>11</v>
      </c>
      <c r="F12" s="11">
        <v>0</v>
      </c>
      <c r="G12" s="11">
        <v>0</v>
      </c>
      <c r="H12" s="11">
        <v>-4.0000000000000001E-3</v>
      </c>
      <c r="I12" s="11">
        <v>4.7E-2</v>
      </c>
      <c r="J12" s="11">
        <v>0.215</v>
      </c>
      <c r="K12" s="11">
        <v>4.8000000000000001E-2</v>
      </c>
      <c r="L12" s="11">
        <v>0.04</v>
      </c>
      <c r="M12" s="11">
        <v>0</v>
      </c>
      <c r="N12" s="79"/>
      <c r="O12" s="79"/>
      <c r="P12" s="80" t="s">
        <v>73</v>
      </c>
      <c r="Q12" s="79"/>
      <c r="R12" s="79"/>
      <c r="S12" s="79"/>
      <c r="T12" s="81"/>
      <c r="U12" s="11">
        <v>0</v>
      </c>
      <c r="V12" s="11">
        <v>-4.0000000000000001E-3</v>
      </c>
      <c r="W12" s="11">
        <v>0</v>
      </c>
      <c r="X12" s="11">
        <v>4.7E-2</v>
      </c>
      <c r="Y12" s="11">
        <v>0.24399999999999999</v>
      </c>
      <c r="Z12" s="11">
        <v>-2.9000000000000001E-2</v>
      </c>
      <c r="AA12" s="11">
        <v>0</v>
      </c>
      <c r="AB12" s="11">
        <v>4.8000000000000001E-2</v>
      </c>
      <c r="AC12" s="11">
        <v>0</v>
      </c>
      <c r="AD12" s="11">
        <v>0.04</v>
      </c>
      <c r="AE12" s="11">
        <v>0</v>
      </c>
      <c r="AF12" s="16">
        <v>0</v>
      </c>
      <c r="AG12" s="16"/>
      <c r="AH12" s="16"/>
      <c r="AI12" s="14" t="s">
        <v>73</v>
      </c>
      <c r="AJ12" s="16"/>
      <c r="AK12" s="16"/>
      <c r="AL12" s="16"/>
      <c r="AM12" s="1"/>
      <c r="AN12" s="143"/>
    </row>
    <row r="13" spans="2:40" x14ac:dyDescent="0.25">
      <c r="B13" s="5" t="s">
        <v>276</v>
      </c>
      <c r="C13" s="5" t="s">
        <v>3</v>
      </c>
      <c r="D13" s="5" t="s">
        <v>11</v>
      </c>
      <c r="F13" s="11">
        <v>0</v>
      </c>
      <c r="G13" s="11">
        <v>0</v>
      </c>
      <c r="H13" s="11">
        <v>0</v>
      </c>
      <c r="I13" s="11">
        <v>0</v>
      </c>
      <c r="J13" s="11">
        <v>0</v>
      </c>
      <c r="K13" s="11">
        <v>0</v>
      </c>
      <c r="L13" s="11">
        <v>0.27200000000000002</v>
      </c>
      <c r="M13" s="11">
        <v>0</v>
      </c>
      <c r="N13" s="79"/>
      <c r="O13" s="79"/>
      <c r="P13" s="80" t="s">
        <v>73</v>
      </c>
      <c r="Q13" s="79"/>
      <c r="R13" s="79"/>
      <c r="S13" s="79"/>
      <c r="T13" s="81"/>
      <c r="U13" s="11">
        <v>0</v>
      </c>
      <c r="V13" s="11">
        <v>0</v>
      </c>
      <c r="W13" s="11">
        <v>0</v>
      </c>
      <c r="X13" s="11">
        <v>0</v>
      </c>
      <c r="Y13" s="11">
        <v>0</v>
      </c>
      <c r="Z13" s="11">
        <v>0</v>
      </c>
      <c r="AA13" s="11">
        <v>0</v>
      </c>
      <c r="AB13" s="11">
        <v>0</v>
      </c>
      <c r="AC13" s="11">
        <v>0</v>
      </c>
      <c r="AD13" s="11">
        <v>0.27200000000000002</v>
      </c>
      <c r="AE13" s="11">
        <v>0</v>
      </c>
      <c r="AF13" s="16">
        <v>0</v>
      </c>
      <c r="AG13" s="16"/>
      <c r="AH13" s="16"/>
      <c r="AI13" s="14" t="s">
        <v>73</v>
      </c>
      <c r="AJ13" s="16"/>
      <c r="AK13" s="16"/>
      <c r="AL13" s="16"/>
      <c r="AM13" s="1"/>
      <c r="AN13" s="143"/>
    </row>
    <row r="14" spans="2:40" x14ac:dyDescent="0.25">
      <c r="B14" s="5" t="s">
        <v>277</v>
      </c>
      <c r="C14" s="5" t="s">
        <v>3</v>
      </c>
      <c r="D14" s="5" t="s">
        <v>11</v>
      </c>
      <c r="F14" s="11">
        <v>-0.39900000000000002</v>
      </c>
      <c r="G14" s="11">
        <v>5.0999999999999997E-2</v>
      </c>
      <c r="H14" s="11">
        <v>1.333</v>
      </c>
      <c r="I14" s="11">
        <v>5.7859999999999996</v>
      </c>
      <c r="J14" s="11">
        <v>8.9770000000000003</v>
      </c>
      <c r="K14" s="11">
        <v>13.555999999999999</v>
      </c>
      <c r="L14" s="11">
        <v>19.884</v>
      </c>
      <c r="M14" s="11">
        <v>10.331</v>
      </c>
      <c r="N14" s="79"/>
      <c r="O14" s="79"/>
      <c r="P14" s="80" t="s">
        <v>73</v>
      </c>
      <c r="Q14" s="79"/>
      <c r="R14" s="79"/>
      <c r="S14" s="79"/>
      <c r="T14" s="81"/>
      <c r="U14" s="11">
        <v>0.36299999999999999</v>
      </c>
      <c r="V14" s="11">
        <v>0.97</v>
      </c>
      <c r="W14" s="11">
        <v>0.73299999999999998</v>
      </c>
      <c r="X14" s="11">
        <v>5.0529999999999999</v>
      </c>
      <c r="Y14" s="11">
        <v>4.8840000000000003</v>
      </c>
      <c r="Z14" s="11">
        <v>4.093</v>
      </c>
      <c r="AA14" s="11">
        <v>5.8490000000000002</v>
      </c>
      <c r="AB14" s="11">
        <v>7.7069999999999999</v>
      </c>
      <c r="AC14" s="11">
        <v>8.1310000000000002</v>
      </c>
      <c r="AD14" s="11">
        <v>11.753</v>
      </c>
      <c r="AE14" s="11">
        <v>5.3</v>
      </c>
      <c r="AF14" s="16">
        <v>5.0309999999999997</v>
      </c>
      <c r="AG14" s="16"/>
      <c r="AH14" s="16"/>
      <c r="AI14" s="14" t="s">
        <v>73</v>
      </c>
      <c r="AJ14" s="16"/>
      <c r="AK14" s="16"/>
      <c r="AL14" s="16"/>
      <c r="AM14" s="1"/>
      <c r="AN14" s="143"/>
    </row>
    <row r="15" spans="2:40" x14ac:dyDescent="0.25">
      <c r="B15" s="5" t="s">
        <v>278</v>
      </c>
      <c r="C15" s="5" t="s">
        <v>3</v>
      </c>
      <c r="D15" s="5" t="s">
        <v>11</v>
      </c>
      <c r="F15" s="11">
        <v>-0.43099999999999999</v>
      </c>
      <c r="G15" s="11">
        <v>-0.41499999999999998</v>
      </c>
      <c r="H15" s="11">
        <v>-0.29599999999999999</v>
      </c>
      <c r="I15" s="11">
        <v>-0.53400000000000003</v>
      </c>
      <c r="J15" s="11">
        <v>-0.47</v>
      </c>
      <c r="K15" s="11">
        <v>-0.42299999999999999</v>
      </c>
      <c r="L15" s="11">
        <v>-0.503</v>
      </c>
      <c r="M15" s="11">
        <v>-0.20799999999999999</v>
      </c>
      <c r="N15" s="79"/>
      <c r="O15" s="79"/>
      <c r="P15" s="80" t="s">
        <v>73</v>
      </c>
      <c r="Q15" s="79"/>
      <c r="R15" s="79"/>
      <c r="S15" s="79"/>
      <c r="T15" s="81"/>
      <c r="U15" s="11">
        <v>-0.22</v>
      </c>
      <c r="V15" s="11">
        <v>-7.5999999999999998E-2</v>
      </c>
      <c r="W15" s="11">
        <v>-0.16800000000000001</v>
      </c>
      <c r="X15" s="11">
        <v>-0.36599999999999999</v>
      </c>
      <c r="Y15" s="11">
        <v>-0.115</v>
      </c>
      <c r="Z15" s="11">
        <v>-0.35499999999999998</v>
      </c>
      <c r="AA15" s="11">
        <v>-0.3</v>
      </c>
      <c r="AB15" s="11">
        <v>-0.123</v>
      </c>
      <c r="AC15" s="11">
        <v>-0.36599999999999999</v>
      </c>
      <c r="AD15" s="11">
        <v>-0.13700000000000001</v>
      </c>
      <c r="AE15" s="11">
        <v>-0.14499999999999999</v>
      </c>
      <c r="AF15" s="16">
        <v>-6.3E-2</v>
      </c>
      <c r="AG15" s="16"/>
      <c r="AH15" s="16"/>
      <c r="AI15" s="14" t="s">
        <v>73</v>
      </c>
      <c r="AJ15" s="16"/>
      <c r="AK15" s="16"/>
      <c r="AL15" s="16"/>
      <c r="AM15" s="1"/>
      <c r="AN15" s="143"/>
    </row>
    <row r="16" spans="2:40" x14ac:dyDescent="0.25">
      <c r="B16" s="5" t="s">
        <v>279</v>
      </c>
      <c r="C16" s="5" t="s">
        <v>3</v>
      </c>
      <c r="D16" s="5" t="s">
        <v>11</v>
      </c>
      <c r="F16" s="11">
        <v>0</v>
      </c>
      <c r="G16" s="11">
        <v>0</v>
      </c>
      <c r="H16" s="11">
        <v>0</v>
      </c>
      <c r="I16" s="11">
        <v>27.105</v>
      </c>
      <c r="J16" s="11">
        <v>7.7009999999999996</v>
      </c>
      <c r="K16" s="11">
        <v>7.27</v>
      </c>
      <c r="L16" s="11">
        <v>4.1790000000000003</v>
      </c>
      <c r="M16" s="11">
        <v>1.839</v>
      </c>
      <c r="N16" s="79"/>
      <c r="O16" s="79"/>
      <c r="P16" s="80" t="s">
        <v>73</v>
      </c>
      <c r="Q16" s="79"/>
      <c r="R16" s="79"/>
      <c r="S16" s="79"/>
      <c r="T16" s="81"/>
      <c r="U16" s="11">
        <v>0</v>
      </c>
      <c r="V16" s="11">
        <v>0</v>
      </c>
      <c r="W16" s="11">
        <v>0</v>
      </c>
      <c r="X16" s="11">
        <v>27.105</v>
      </c>
      <c r="Y16" s="11">
        <v>3.6949999999999998</v>
      </c>
      <c r="Z16" s="11">
        <v>4.0060000000000002</v>
      </c>
      <c r="AA16" s="11">
        <v>4.4279999999999999</v>
      </c>
      <c r="AB16" s="11">
        <v>2.8420000000000001</v>
      </c>
      <c r="AC16" s="11">
        <v>2.5779999999999998</v>
      </c>
      <c r="AD16" s="11">
        <v>1.601</v>
      </c>
      <c r="AE16" s="11">
        <v>2.5430000000000001</v>
      </c>
      <c r="AF16" s="16">
        <v>-0.70399999999999996</v>
      </c>
      <c r="AG16" s="16"/>
      <c r="AH16" s="16"/>
      <c r="AI16" s="14" t="s">
        <v>73</v>
      </c>
      <c r="AJ16" s="16"/>
      <c r="AK16" s="16"/>
      <c r="AL16" s="16"/>
      <c r="AM16" s="1"/>
      <c r="AN16" s="143"/>
    </row>
    <row r="17" spans="2:40" x14ac:dyDescent="0.25">
      <c r="B17" s="5" t="s">
        <v>369</v>
      </c>
      <c r="C17" s="5" t="s">
        <v>3</v>
      </c>
      <c r="D17" s="5" t="s">
        <v>11</v>
      </c>
      <c r="F17" s="11">
        <v>0</v>
      </c>
      <c r="G17" s="11">
        <v>0</v>
      </c>
      <c r="H17" s="11">
        <v>0</v>
      </c>
      <c r="I17" s="11">
        <v>-25.484999999999999</v>
      </c>
      <c r="J17" s="11">
        <v>0</v>
      </c>
      <c r="K17" s="11">
        <v>0</v>
      </c>
      <c r="L17" s="11">
        <v>0</v>
      </c>
      <c r="M17" s="11">
        <v>0</v>
      </c>
      <c r="N17" s="79"/>
      <c r="O17" s="79"/>
      <c r="P17" s="80" t="s">
        <v>73</v>
      </c>
      <c r="Q17" s="79"/>
      <c r="R17" s="79"/>
      <c r="S17" s="79"/>
      <c r="T17" s="81"/>
      <c r="U17" s="11">
        <v>0</v>
      </c>
      <c r="V17" s="11">
        <v>0</v>
      </c>
      <c r="W17" s="11">
        <v>0</v>
      </c>
      <c r="X17" s="11">
        <v>-25.484999999999999</v>
      </c>
      <c r="Y17" s="11">
        <v>0</v>
      </c>
      <c r="Z17" s="11">
        <v>0</v>
      </c>
      <c r="AA17" s="11">
        <v>0</v>
      </c>
      <c r="AB17" s="11">
        <v>0</v>
      </c>
      <c r="AC17" s="11">
        <v>0</v>
      </c>
      <c r="AD17" s="11">
        <v>0</v>
      </c>
      <c r="AE17" s="11">
        <v>0</v>
      </c>
      <c r="AF17" s="16">
        <v>0</v>
      </c>
      <c r="AG17" s="16"/>
      <c r="AH17" s="16"/>
      <c r="AI17" s="14" t="s">
        <v>73</v>
      </c>
      <c r="AJ17" s="16"/>
      <c r="AK17" s="16"/>
      <c r="AL17" s="16"/>
      <c r="AM17" s="1"/>
      <c r="AN17" s="143"/>
    </row>
    <row r="18" spans="2:40" x14ac:dyDescent="0.25">
      <c r="B18" s="5" t="s">
        <v>280</v>
      </c>
      <c r="C18" s="5" t="s">
        <v>3</v>
      </c>
      <c r="D18" s="5" t="s">
        <v>11</v>
      </c>
      <c r="F18" s="11">
        <v>0</v>
      </c>
      <c r="G18" s="11">
        <v>0</v>
      </c>
      <c r="H18" s="11">
        <v>0</v>
      </c>
      <c r="I18" s="11">
        <v>0</v>
      </c>
      <c r="J18" s="11">
        <v>0</v>
      </c>
      <c r="K18" s="11">
        <v>0</v>
      </c>
      <c r="L18" s="11">
        <v>0</v>
      </c>
      <c r="M18" s="11">
        <v>0</v>
      </c>
      <c r="N18" s="79"/>
      <c r="O18" s="79"/>
      <c r="P18" s="80" t="s">
        <v>73</v>
      </c>
      <c r="Q18" s="79"/>
      <c r="R18" s="79"/>
      <c r="S18" s="79"/>
      <c r="T18" s="8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x14ac:dyDescent="0.25">
      <c r="B19" s="5" t="s">
        <v>280</v>
      </c>
      <c r="C19" s="5" t="s">
        <v>3</v>
      </c>
      <c r="D19" s="5" t="s">
        <v>11</v>
      </c>
      <c r="F19" s="11">
        <v>0</v>
      </c>
      <c r="G19" s="11">
        <v>0</v>
      </c>
      <c r="H19" s="11">
        <v>0</v>
      </c>
      <c r="I19" s="11">
        <v>0</v>
      </c>
      <c r="J19" s="11">
        <v>0</v>
      </c>
      <c r="K19" s="11">
        <v>0</v>
      </c>
      <c r="L19" s="11">
        <v>0</v>
      </c>
      <c r="M19" s="11">
        <v>0</v>
      </c>
      <c r="N19" s="79"/>
      <c r="O19" s="79"/>
      <c r="P19" s="80" t="s">
        <v>73</v>
      </c>
      <c r="Q19" s="79"/>
      <c r="R19" s="79"/>
      <c r="S19" s="79"/>
      <c r="T19" s="8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x14ac:dyDescent="0.25">
      <c r="B20" s="5" t="s">
        <v>281</v>
      </c>
      <c r="C20" s="5" t="s">
        <v>3</v>
      </c>
      <c r="D20" s="5" t="s">
        <v>11</v>
      </c>
      <c r="F20" s="11">
        <v>-0.73399999999999999</v>
      </c>
      <c r="G20" s="11">
        <v>-0.16300000000000001</v>
      </c>
      <c r="H20" s="11">
        <v>-0.183</v>
      </c>
      <c r="I20" s="11">
        <v>-12.000999999999999</v>
      </c>
      <c r="J20" s="11">
        <v>4.7649999999999997</v>
      </c>
      <c r="K20" s="11">
        <v>-0.83499999999999996</v>
      </c>
      <c r="L20" s="11">
        <v>5.1920000000000002</v>
      </c>
      <c r="M20" s="11">
        <v>-1.3859999999999999</v>
      </c>
      <c r="N20" s="79"/>
      <c r="O20" s="79"/>
      <c r="P20" s="80" t="s">
        <v>73</v>
      </c>
      <c r="Q20" s="79"/>
      <c r="R20" s="79"/>
      <c r="S20" s="79"/>
      <c r="T20" s="81"/>
      <c r="U20" s="11">
        <v>-0.91900000000000004</v>
      </c>
      <c r="V20" s="11">
        <v>0.73599999999999999</v>
      </c>
      <c r="W20" s="11">
        <v>-3.2480000000000002</v>
      </c>
      <c r="X20" s="11">
        <v>-8.7530000000000001</v>
      </c>
      <c r="Y20" s="11">
        <v>2.8410000000000002</v>
      </c>
      <c r="Z20" s="11">
        <v>1.9239999999999999</v>
      </c>
      <c r="AA20" s="11">
        <v>-1.103</v>
      </c>
      <c r="AB20" s="11">
        <v>0.26800000000000002</v>
      </c>
      <c r="AC20" s="11">
        <v>3.3849999999999998</v>
      </c>
      <c r="AD20" s="11">
        <v>1.8069999999999999</v>
      </c>
      <c r="AE20" s="11">
        <v>-1.599</v>
      </c>
      <c r="AF20" s="16">
        <v>0.21299999999999999</v>
      </c>
      <c r="AG20" s="16"/>
      <c r="AH20" s="16"/>
      <c r="AI20" s="14" t="s">
        <v>73</v>
      </c>
      <c r="AJ20" s="16"/>
      <c r="AK20" s="16"/>
      <c r="AL20" s="16"/>
      <c r="AM20" s="1"/>
      <c r="AN20" s="143"/>
    </row>
    <row r="21" spans="2:40" x14ac:dyDescent="0.25">
      <c r="B21" s="5" t="s">
        <v>282</v>
      </c>
      <c r="C21" s="5" t="s">
        <v>3</v>
      </c>
      <c r="D21" s="5" t="s">
        <v>11</v>
      </c>
      <c r="F21" s="11">
        <v>1.9419999999999999</v>
      </c>
      <c r="G21" s="11">
        <v>8.5999999999999993E-2</v>
      </c>
      <c r="H21" s="11">
        <v>-1.131</v>
      </c>
      <c r="I21" s="11">
        <v>-1.786</v>
      </c>
      <c r="J21" s="11">
        <v>-0.29499999999999998</v>
      </c>
      <c r="K21" s="11">
        <v>2.1120000000000001</v>
      </c>
      <c r="L21" s="11">
        <v>0.246</v>
      </c>
      <c r="M21" s="11">
        <v>0.72399999999999998</v>
      </c>
      <c r="N21" s="79"/>
      <c r="O21" s="79"/>
      <c r="P21" s="80" t="s">
        <v>73</v>
      </c>
      <c r="Q21" s="79"/>
      <c r="R21" s="79"/>
      <c r="S21" s="79"/>
      <c r="T21" s="81"/>
      <c r="U21" s="11">
        <v>-0.191</v>
      </c>
      <c r="V21" s="11">
        <v>-0.94</v>
      </c>
      <c r="W21" s="11">
        <v>0.52200000000000002</v>
      </c>
      <c r="X21" s="11">
        <v>-2.3079999999999998</v>
      </c>
      <c r="Y21" s="11">
        <v>1.4119999999999999</v>
      </c>
      <c r="Z21" s="11">
        <v>-1.7070000000000001</v>
      </c>
      <c r="AA21" s="11">
        <v>-1.385</v>
      </c>
      <c r="AB21" s="11">
        <v>3.4969999999999999</v>
      </c>
      <c r="AC21" s="11">
        <v>0.192</v>
      </c>
      <c r="AD21" s="11">
        <v>5.3999999999999999E-2</v>
      </c>
      <c r="AE21" s="11">
        <v>-0.66200000000000003</v>
      </c>
      <c r="AF21" s="16">
        <v>1.3859999999999999</v>
      </c>
      <c r="AG21" s="16"/>
      <c r="AH21" s="16"/>
      <c r="AI21" s="14" t="s">
        <v>73</v>
      </c>
      <c r="AJ21" s="16"/>
      <c r="AK21" s="16"/>
      <c r="AL21" s="16"/>
      <c r="AM21" s="1"/>
      <c r="AN21" s="143"/>
    </row>
    <row r="22" spans="2:40" x14ac:dyDescent="0.25">
      <c r="B22" s="5" t="s">
        <v>283</v>
      </c>
      <c r="C22" s="5" t="s">
        <v>3</v>
      </c>
      <c r="D22" s="5" t="s">
        <v>11</v>
      </c>
      <c r="F22" s="11">
        <v>0.92100000000000004</v>
      </c>
      <c r="G22" s="11">
        <v>3.7429999999999999</v>
      </c>
      <c r="H22" s="11">
        <v>15.602</v>
      </c>
      <c r="I22" s="11">
        <v>29.754999999999999</v>
      </c>
      <c r="J22" s="11">
        <v>-10.832000000000001</v>
      </c>
      <c r="K22" s="11">
        <v>-14.402999999999999</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-16.876000000000001</v>
      </c>
      <c r="AB22" s="11">
        <v>2.4730000000000008</v>
      </c>
      <c r="AC22" s="11">
        <v>-12.46</v>
      </c>
      <c r="AD22" s="11">
        <v>4.5360000000000005</v>
      </c>
      <c r="AE22" s="11">
        <v>-13.467000000000002</v>
      </c>
      <c r="AF22" s="16">
        <v>17.847000000000001</v>
      </c>
      <c r="AG22" s="16"/>
      <c r="AH22" s="16"/>
      <c r="AI22" s="14" t="s">
        <v>73</v>
      </c>
      <c r="AJ22" s="16"/>
      <c r="AK22" s="16"/>
      <c r="AL22" s="16"/>
      <c r="AM22" s="1"/>
      <c r="AN22" s="143"/>
    </row>
    <row r="23" spans="2:40" x14ac:dyDescent="0.25">
      <c r="B23" s="5" t="s">
        <v>453</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v>6.282</v>
      </c>
      <c r="AC23" s="11">
        <v>-11.593</v>
      </c>
      <c r="AD23" s="11">
        <v>3.3629999999999995</v>
      </c>
      <c r="AE23" s="11">
        <v>-4.0140000000000002</v>
      </c>
      <c r="AF23" s="16">
        <v>-2.7389999999999999</v>
      </c>
      <c r="AG23" s="16"/>
      <c r="AH23" s="16"/>
      <c r="AI23" s="14"/>
      <c r="AJ23" s="16"/>
      <c r="AK23" s="16"/>
      <c r="AL23" s="16"/>
      <c r="AM23" s="1"/>
      <c r="AN23" s="143"/>
    </row>
    <row r="24" spans="2:40" x14ac:dyDescent="0.25">
      <c r="B24" s="5" t="s">
        <v>284</v>
      </c>
      <c r="C24" s="5" t="s">
        <v>3</v>
      </c>
      <c r="D24" s="5" t="s">
        <v>11</v>
      </c>
      <c r="F24" s="11">
        <v>-0.42399999999999999</v>
      </c>
      <c r="G24" s="11">
        <v>2.831</v>
      </c>
      <c r="H24" s="11">
        <v>3.5019999999999998</v>
      </c>
      <c r="I24" s="11">
        <v>-3.113</v>
      </c>
      <c r="J24" s="11">
        <v>-0.503</v>
      </c>
      <c r="K24" s="11">
        <v>0.308</v>
      </c>
      <c r="L24" s="11">
        <v>1.4E-2</v>
      </c>
      <c r="M24" s="11">
        <v>0</v>
      </c>
      <c r="N24" s="79"/>
      <c r="O24" s="79"/>
      <c r="P24" s="80" t="s">
        <v>73</v>
      </c>
      <c r="Q24" s="79"/>
      <c r="R24" s="79"/>
      <c r="S24" s="79"/>
      <c r="T24" s="81"/>
      <c r="U24" s="11">
        <v>0.105</v>
      </c>
      <c r="V24" s="11">
        <v>3.3969999999999998</v>
      </c>
      <c r="W24" s="11">
        <v>-2.5790000000000002</v>
      </c>
      <c r="X24" s="11">
        <v>-0.53400000000000003</v>
      </c>
      <c r="Y24" s="11">
        <v>-1.2150000000000001</v>
      </c>
      <c r="Z24" s="11">
        <v>0.71199999999999997</v>
      </c>
      <c r="AA24" s="11">
        <v>0.27</v>
      </c>
      <c r="AB24" s="11">
        <v>3.7999999999999999E-2</v>
      </c>
      <c r="AC24" s="11">
        <v>-3.1E-2</v>
      </c>
      <c r="AD24" s="11">
        <v>4.4999999999999998E-2</v>
      </c>
      <c r="AE24" s="11">
        <v>0</v>
      </c>
      <c r="AF24" s="16">
        <v>0</v>
      </c>
      <c r="AG24" s="16"/>
      <c r="AH24" s="16"/>
      <c r="AI24" s="14" t="s">
        <v>73</v>
      </c>
      <c r="AJ24" s="16"/>
      <c r="AK24" s="16"/>
      <c r="AL24" s="16"/>
      <c r="AM24" s="1"/>
      <c r="AN24" s="143"/>
    </row>
    <row r="25" spans="2:40" s="3" customFormat="1" ht="15.6" x14ac:dyDescent="0.3">
      <c r="B25" s="38" t="s">
        <v>285</v>
      </c>
      <c r="C25" s="38" t="s">
        <v>3</v>
      </c>
      <c r="D25" s="38" t="s">
        <v>11</v>
      </c>
      <c r="F25" s="44">
        <v>18.843</v>
      </c>
      <c r="G25" s="44">
        <v>26.088999999999999</v>
      </c>
      <c r="H25" s="44">
        <v>60.991999999999997</v>
      </c>
      <c r="I25" s="44">
        <v>64.373999999999995</v>
      </c>
      <c r="J25" s="44">
        <v>63.878999999999998</v>
      </c>
      <c r="K25" s="44">
        <v>57.93</v>
      </c>
      <c r="L25" s="44">
        <v>85.299000000000007</v>
      </c>
      <c r="M25" s="44">
        <v>95.385000000000005</v>
      </c>
      <c r="N25" s="76"/>
      <c r="O25" s="76"/>
      <c r="P25" s="82" t="s">
        <v>73</v>
      </c>
      <c r="Q25" s="76"/>
      <c r="R25" s="76"/>
      <c r="S25" s="76"/>
      <c r="T25" s="83"/>
      <c r="U25" s="44">
        <v>14.792</v>
      </c>
      <c r="V25" s="44">
        <v>46.2</v>
      </c>
      <c r="W25" s="44">
        <v>26.074000000000002</v>
      </c>
      <c r="X25" s="44">
        <v>38.299999999999997</v>
      </c>
      <c r="Y25" s="44">
        <v>14.583</v>
      </c>
      <c r="Z25" s="44">
        <v>49.295999999999999</v>
      </c>
      <c r="AA25" s="44">
        <v>-4.2060000000000004</v>
      </c>
      <c r="AB25" s="44">
        <v>62.136000000000003</v>
      </c>
      <c r="AC25" s="44">
        <v>21.283999999999999</v>
      </c>
      <c r="AD25" s="44">
        <v>64.015000000000001</v>
      </c>
      <c r="AE25" s="44">
        <v>24.547000000000001</v>
      </c>
      <c r="AF25" s="44">
        <v>70.837999999999994</v>
      </c>
      <c r="AG25" s="44"/>
      <c r="AH25" s="44"/>
      <c r="AI25" s="45" t="s">
        <v>73</v>
      </c>
      <c r="AJ25" s="44"/>
      <c r="AK25" s="44"/>
      <c r="AL25" s="44"/>
      <c r="AM25" s="4"/>
      <c r="AN25" s="143"/>
    </row>
    <row r="26" spans="2:40" x14ac:dyDescent="0.25">
      <c r="B26" s="5" t="s">
        <v>286</v>
      </c>
      <c r="C26" s="5" t="s">
        <v>3</v>
      </c>
      <c r="D26" s="5" t="s">
        <v>11</v>
      </c>
      <c r="F26" s="11">
        <v>-0.94499999999999995</v>
      </c>
      <c r="G26" s="11">
        <v>0.6</v>
      </c>
      <c r="H26" s="11">
        <v>0.65800000000000003</v>
      </c>
      <c r="I26" s="11">
        <v>-11.096</v>
      </c>
      <c r="J26" s="11">
        <v>-8.9450000000000003</v>
      </c>
      <c r="K26" s="11">
        <v>-8.59</v>
      </c>
      <c r="L26" s="11">
        <v>-10.688000000000001</v>
      </c>
      <c r="M26" s="11">
        <v>-16.184000000000001</v>
      </c>
      <c r="N26" s="79"/>
      <c r="O26" s="79"/>
      <c r="P26" s="80" t="s">
        <v>73</v>
      </c>
      <c r="Q26" s="79"/>
      <c r="R26" s="79"/>
      <c r="S26" s="79"/>
      <c r="T26" s="81"/>
      <c r="U26" s="11">
        <v>-0.122</v>
      </c>
      <c r="V26" s="11">
        <v>0.78</v>
      </c>
      <c r="W26" s="11">
        <v>-6.4690000000000003</v>
      </c>
      <c r="X26" s="11">
        <v>-4.6269999999999998</v>
      </c>
      <c r="Y26" s="11">
        <v>-4.3140000000000001</v>
      </c>
      <c r="Z26" s="11">
        <v>-4.6310000000000002</v>
      </c>
      <c r="AA26" s="11">
        <v>-5.0359999999999996</v>
      </c>
      <c r="AB26" s="11">
        <v>-3.5539999999999998</v>
      </c>
      <c r="AC26" s="11">
        <v>-4.9249999999999998</v>
      </c>
      <c r="AD26" s="11">
        <v>-5.7629999999999999</v>
      </c>
      <c r="AE26" s="11">
        <v>-7.5309999999999997</v>
      </c>
      <c r="AF26" s="16">
        <v>-8.6530000000000005</v>
      </c>
      <c r="AG26" s="16"/>
      <c r="AH26" s="16"/>
      <c r="AI26" s="14" t="s">
        <v>73</v>
      </c>
      <c r="AJ26" s="16"/>
      <c r="AK26" s="16"/>
      <c r="AL26" s="16"/>
      <c r="AM26" s="1"/>
      <c r="AN26" s="143"/>
    </row>
    <row r="27" spans="2:40" s="3" customFormat="1" ht="15.6" x14ac:dyDescent="0.3">
      <c r="B27" s="52" t="s">
        <v>289</v>
      </c>
      <c r="C27" s="52" t="s">
        <v>3</v>
      </c>
      <c r="D27" s="52" t="s">
        <v>11</v>
      </c>
      <c r="F27" s="53">
        <v>17.898</v>
      </c>
      <c r="G27" s="53">
        <v>26.689</v>
      </c>
      <c r="H27" s="53">
        <v>61.65</v>
      </c>
      <c r="I27" s="53">
        <v>53.277999999999999</v>
      </c>
      <c r="J27" s="53">
        <v>54.933999999999997</v>
      </c>
      <c r="K27" s="53">
        <v>49.34</v>
      </c>
      <c r="L27" s="53">
        <v>74.611000000000004</v>
      </c>
      <c r="M27" s="53">
        <v>79.200999999999993</v>
      </c>
      <c r="N27" s="84"/>
      <c r="O27" s="84"/>
      <c r="P27" s="85" t="s">
        <v>73</v>
      </c>
      <c r="Q27" s="84"/>
      <c r="R27" s="84"/>
      <c r="S27" s="84"/>
      <c r="T27" s="83"/>
      <c r="U27" s="53">
        <v>14.67</v>
      </c>
      <c r="V27" s="53">
        <v>46.98</v>
      </c>
      <c r="W27" s="53">
        <v>19.605</v>
      </c>
      <c r="X27" s="53">
        <v>33.673000000000002</v>
      </c>
      <c r="Y27" s="53">
        <v>10.269</v>
      </c>
      <c r="Z27" s="53">
        <v>44.664999999999999</v>
      </c>
      <c r="AA27" s="53">
        <v>-9.2420000000000009</v>
      </c>
      <c r="AB27" s="53">
        <v>58.582000000000001</v>
      </c>
      <c r="AC27" s="53">
        <v>16.359000000000002</v>
      </c>
      <c r="AD27" s="53">
        <v>58.252000000000002</v>
      </c>
      <c r="AE27" s="53">
        <v>17.015999999999998</v>
      </c>
      <c r="AF27" s="54">
        <v>62.185000000000002</v>
      </c>
      <c r="AG27" s="54"/>
      <c r="AH27" s="54"/>
      <c r="AI27" s="55" t="s">
        <v>73</v>
      </c>
      <c r="AJ27" s="54"/>
      <c r="AK27" s="54"/>
      <c r="AL27" s="54"/>
      <c r="AM27" s="4"/>
      <c r="AN27" s="143"/>
    </row>
    <row r="28" spans="2:40" s="3" customFormat="1" ht="15.6" x14ac:dyDescent="0.3">
      <c r="F28" s="112"/>
      <c r="G28" s="112"/>
      <c r="H28" s="112"/>
      <c r="I28" s="112"/>
      <c r="J28" s="112"/>
      <c r="K28" s="112"/>
      <c r="L28" s="78"/>
      <c r="M28" s="78"/>
      <c r="N28" s="83"/>
      <c r="O28" s="83"/>
      <c r="P28" s="86"/>
      <c r="Q28" s="83"/>
      <c r="R28" s="83"/>
      <c r="S28" s="83"/>
      <c r="T28" s="83"/>
      <c r="U28" s="112"/>
      <c r="V28" s="112"/>
      <c r="W28" s="112"/>
      <c r="X28" s="112"/>
      <c r="Y28" s="112"/>
      <c r="Z28" s="112"/>
      <c r="AA28" s="112"/>
      <c r="AB28" s="112"/>
      <c r="AC28" s="112"/>
      <c r="AD28" s="78"/>
      <c r="AE28" s="78"/>
      <c r="AF28" s="29"/>
      <c r="AG28" s="29"/>
      <c r="AH28" s="29"/>
      <c r="AI28" s="30"/>
      <c r="AJ28" s="29"/>
      <c r="AK28" s="29"/>
      <c r="AL28" s="29"/>
      <c r="AM28" s="4"/>
      <c r="AN28" s="143"/>
    </row>
    <row r="29" spans="2:40" s="3" customFormat="1" ht="15.6" x14ac:dyDescent="0.3">
      <c r="F29" s="112"/>
      <c r="G29" s="112"/>
      <c r="H29" s="112"/>
      <c r="I29" s="112"/>
      <c r="J29" s="112"/>
      <c r="K29" s="112"/>
      <c r="L29" s="78"/>
      <c r="M29" s="78"/>
      <c r="N29" s="83"/>
      <c r="O29" s="83"/>
      <c r="P29" s="86"/>
      <c r="Q29" s="83"/>
      <c r="R29" s="83"/>
      <c r="S29" s="83"/>
      <c r="T29" s="83"/>
      <c r="U29" s="112"/>
      <c r="V29" s="112"/>
      <c r="W29" s="112"/>
      <c r="X29" s="112"/>
      <c r="Y29" s="112"/>
      <c r="Z29" s="112"/>
      <c r="AA29" s="112"/>
      <c r="AB29" s="112"/>
      <c r="AC29" s="112"/>
      <c r="AD29" s="78"/>
      <c r="AE29" s="78"/>
      <c r="AF29" s="29"/>
      <c r="AG29" s="29"/>
      <c r="AH29" s="29"/>
      <c r="AI29" s="30"/>
      <c r="AJ29" s="29"/>
      <c r="AK29" s="29"/>
      <c r="AL29" s="29"/>
      <c r="AM29" s="4"/>
      <c r="AN29" s="143"/>
    </row>
    <row r="30" spans="2:40" x14ac:dyDescent="0.25">
      <c r="B30" s="5" t="s">
        <v>287</v>
      </c>
      <c r="C30" s="5" t="s">
        <v>3</v>
      </c>
      <c r="D30" s="5" t="s">
        <v>11</v>
      </c>
      <c r="F30" s="11">
        <v>-3.117</v>
      </c>
      <c r="G30" s="11">
        <v>-4.1180000000000003</v>
      </c>
      <c r="H30" s="11">
        <v>-6.42</v>
      </c>
      <c r="I30" s="11">
        <v>-7.75</v>
      </c>
      <c r="J30" s="11">
        <v>-8.2970000000000006</v>
      </c>
      <c r="K30" s="11">
        <v>-12.949</v>
      </c>
      <c r="L30" s="11">
        <v>-12.782</v>
      </c>
      <c r="M30" s="11">
        <v>-11.051</v>
      </c>
      <c r="N30" s="79"/>
      <c r="O30" s="79"/>
      <c r="P30" s="80" t="s">
        <v>73</v>
      </c>
      <c r="Q30" s="79"/>
      <c r="R30" s="79"/>
      <c r="S30" s="79"/>
      <c r="T30" s="81"/>
      <c r="U30" s="11">
        <v>-3.1240000000000001</v>
      </c>
      <c r="V30" s="11">
        <v>-3.2959999999999998</v>
      </c>
      <c r="W30" s="11">
        <v>-4.016</v>
      </c>
      <c r="X30" s="11">
        <v>-3.734</v>
      </c>
      <c r="Y30" s="11">
        <v>-3.746</v>
      </c>
      <c r="Z30" s="11">
        <v>-4.5510000000000002</v>
      </c>
      <c r="AA30" s="11">
        <v>-6.665</v>
      </c>
      <c r="AB30" s="11">
        <v>-6.2839999999999998</v>
      </c>
      <c r="AC30" s="11">
        <v>-7.0010000000000003</v>
      </c>
      <c r="AD30" s="11">
        <v>-5.7809999999999997</v>
      </c>
      <c r="AE30" s="11">
        <v>-6.1390000000000002</v>
      </c>
      <c r="AF30" s="16">
        <v>-4.9119999999999999</v>
      </c>
      <c r="AG30" s="16"/>
      <c r="AH30" s="16"/>
      <c r="AI30" s="14" t="s">
        <v>73</v>
      </c>
      <c r="AJ30" s="16"/>
      <c r="AK30" s="16"/>
      <c r="AL30" s="16"/>
      <c r="AM30" s="1"/>
      <c r="AN30" s="143"/>
    </row>
    <row r="31" spans="2:40" x14ac:dyDescent="0.25">
      <c r="B31" s="5" t="s">
        <v>288</v>
      </c>
      <c r="C31" s="5" t="s">
        <v>3</v>
      </c>
      <c r="D31" s="5" t="s">
        <v>11</v>
      </c>
      <c r="F31" s="11">
        <v>-4.0910000000000002</v>
      </c>
      <c r="G31" s="11">
        <v>-1.804</v>
      </c>
      <c r="H31" s="11">
        <v>-1.236</v>
      </c>
      <c r="I31" s="11">
        <v>-3.0590000000000002</v>
      </c>
      <c r="J31" s="11">
        <v>-1.444</v>
      </c>
      <c r="K31" s="11">
        <v>-9.68</v>
      </c>
      <c r="L31" s="11">
        <v>-0.96499999999999997</v>
      </c>
      <c r="M31" s="11">
        <v>-2.2549999999999999</v>
      </c>
      <c r="N31" s="79"/>
      <c r="O31" s="79"/>
      <c r="P31" s="80" t="s">
        <v>73</v>
      </c>
      <c r="Q31" s="79"/>
      <c r="R31" s="79"/>
      <c r="S31" s="79"/>
      <c r="T31" s="81"/>
      <c r="U31" s="11">
        <v>-0.877</v>
      </c>
      <c r="V31" s="11">
        <v>-0.35899999999999999</v>
      </c>
      <c r="W31" s="11">
        <v>-1.016</v>
      </c>
      <c r="X31" s="11">
        <v>-2.0430000000000001</v>
      </c>
      <c r="Y31" s="11">
        <v>-0.39</v>
      </c>
      <c r="Z31" s="11">
        <v>-1.054</v>
      </c>
      <c r="AA31" s="11">
        <v>-7.5739999999999998</v>
      </c>
      <c r="AB31" s="11">
        <v>-2.1059999999999999</v>
      </c>
      <c r="AC31" s="11">
        <v>-0.81299999999999994</v>
      </c>
      <c r="AD31" s="11">
        <v>-0.152</v>
      </c>
      <c r="AE31" s="11">
        <v>-0.84499999999999997</v>
      </c>
      <c r="AF31" s="16">
        <v>-1.41</v>
      </c>
      <c r="AG31" s="16"/>
      <c r="AH31" s="16"/>
      <c r="AI31" s="14" t="s">
        <v>73</v>
      </c>
      <c r="AJ31" s="16"/>
      <c r="AK31" s="16"/>
      <c r="AL31" s="16"/>
      <c r="AM31" s="1"/>
      <c r="AN31" s="143"/>
    </row>
    <row r="32" spans="2:40" x14ac:dyDescent="0.25">
      <c r="B32" s="5" t="s">
        <v>386</v>
      </c>
      <c r="C32" s="5" t="s">
        <v>3</v>
      </c>
      <c r="D32" s="5" t="s">
        <v>11</v>
      </c>
      <c r="F32" s="11">
        <v>0</v>
      </c>
      <c r="G32" s="11">
        <v>0</v>
      </c>
      <c r="H32" s="11">
        <v>0.17399999999999999</v>
      </c>
      <c r="I32" s="11">
        <v>0</v>
      </c>
      <c r="J32" s="11">
        <v>0</v>
      </c>
      <c r="K32" s="11">
        <v>0</v>
      </c>
      <c r="L32" s="11">
        <v>0</v>
      </c>
      <c r="M32" s="11">
        <v>0</v>
      </c>
      <c r="N32" s="123"/>
      <c r="O32" s="123"/>
      <c r="P32" s="124" t="s">
        <v>73</v>
      </c>
      <c r="Q32" s="123"/>
      <c r="R32" s="123"/>
      <c r="S32" s="123"/>
      <c r="T32" s="81"/>
      <c r="U32" s="11">
        <v>0</v>
      </c>
      <c r="V32" s="11">
        <v>0.17399999999999999</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x14ac:dyDescent="0.25">
      <c r="B33" s="5" t="s">
        <v>370</v>
      </c>
      <c r="C33" s="5" t="s">
        <v>3</v>
      </c>
      <c r="D33" s="5" t="s">
        <v>11</v>
      </c>
      <c r="F33" s="11">
        <v>0</v>
      </c>
      <c r="G33" s="11">
        <v>-24.224</v>
      </c>
      <c r="H33" s="11">
        <v>0</v>
      </c>
      <c r="I33" s="11">
        <v>-3.5619999999999998</v>
      </c>
      <c r="J33" s="11">
        <v>0</v>
      </c>
      <c r="K33" s="11">
        <v>-88.597999999999999</v>
      </c>
      <c r="L33" s="11">
        <v>0</v>
      </c>
      <c r="M33" s="11">
        <v>0</v>
      </c>
      <c r="N33" s="79"/>
      <c r="O33" s="79"/>
      <c r="P33" s="80" t="s">
        <v>73</v>
      </c>
      <c r="Q33" s="79"/>
      <c r="R33" s="79"/>
      <c r="S33" s="79"/>
      <c r="T33" s="81"/>
      <c r="U33" s="11">
        <v>0</v>
      </c>
      <c r="V33" s="11">
        <v>0</v>
      </c>
      <c r="W33" s="11">
        <v>0</v>
      </c>
      <c r="X33" s="11">
        <v>-3.5619999999999998</v>
      </c>
      <c r="Y33" s="11">
        <v>0</v>
      </c>
      <c r="Z33" s="11">
        <v>0</v>
      </c>
      <c r="AA33" s="11">
        <v>-88.597999999999999</v>
      </c>
      <c r="AB33" s="11">
        <v>0</v>
      </c>
      <c r="AC33" s="11">
        <v>0</v>
      </c>
      <c r="AD33" s="11">
        <v>0</v>
      </c>
      <c r="AE33" s="11">
        <v>0</v>
      </c>
      <c r="AF33" s="16">
        <v>0</v>
      </c>
      <c r="AG33" s="16"/>
      <c r="AH33" s="16"/>
      <c r="AI33" s="14" t="s">
        <v>73</v>
      </c>
      <c r="AJ33" s="16"/>
      <c r="AK33" s="16"/>
      <c r="AL33" s="16"/>
      <c r="AM33" s="1"/>
      <c r="AN33" s="143"/>
    </row>
    <row r="34" spans="2:40" x14ac:dyDescent="0.25">
      <c r="B34" s="5" t="s">
        <v>290</v>
      </c>
      <c r="C34" s="5" t="s">
        <v>3</v>
      </c>
      <c r="D34" s="5" t="s">
        <v>11</v>
      </c>
      <c r="F34" s="11">
        <v>0</v>
      </c>
      <c r="G34" s="11">
        <v>0</v>
      </c>
      <c r="H34" s="11">
        <v>0</v>
      </c>
      <c r="I34" s="11">
        <v>0</v>
      </c>
      <c r="J34" s="11">
        <v>0</v>
      </c>
      <c r="K34" s="11">
        <v>0</v>
      </c>
      <c r="L34" s="11">
        <v>0.19800000000000001</v>
      </c>
      <c r="M34" s="11">
        <v>0.158</v>
      </c>
      <c r="N34" s="79"/>
      <c r="O34" s="79"/>
      <c r="P34" s="80" t="s">
        <v>73</v>
      </c>
      <c r="Q34" s="79"/>
      <c r="R34" s="79"/>
      <c r="S34" s="79"/>
      <c r="T34" s="81"/>
      <c r="U34" s="11">
        <v>0</v>
      </c>
      <c r="V34" s="11">
        <v>0</v>
      </c>
      <c r="W34" s="11">
        <v>0</v>
      </c>
      <c r="X34" s="11">
        <v>0</v>
      </c>
      <c r="Y34" s="11">
        <v>0</v>
      </c>
      <c r="Z34" s="11">
        <v>0</v>
      </c>
      <c r="AA34" s="11">
        <v>0</v>
      </c>
      <c r="AB34" s="11">
        <v>0</v>
      </c>
      <c r="AC34" s="11">
        <v>0</v>
      </c>
      <c r="AD34" s="11">
        <v>0.19800000000000001</v>
      </c>
      <c r="AE34" s="11">
        <v>0.11</v>
      </c>
      <c r="AF34" s="16">
        <v>4.8000000000000001E-2</v>
      </c>
      <c r="AG34" s="16"/>
      <c r="AH34" s="16"/>
      <c r="AI34" s="14" t="s">
        <v>73</v>
      </c>
      <c r="AJ34" s="16"/>
      <c r="AK34" s="16"/>
      <c r="AL34" s="16"/>
      <c r="AM34" s="1"/>
      <c r="AN34" s="143"/>
    </row>
    <row r="35" spans="2:40" x14ac:dyDescent="0.25">
      <c r="B35" s="5" t="s">
        <v>322</v>
      </c>
      <c r="C35" s="5" t="s">
        <v>3</v>
      </c>
      <c r="D35" s="5" t="s">
        <v>11</v>
      </c>
      <c r="F35" s="11">
        <v>0</v>
      </c>
      <c r="G35" s="11">
        <v>0</v>
      </c>
      <c r="H35" s="11">
        <v>0</v>
      </c>
      <c r="I35" s="11">
        <v>0</v>
      </c>
      <c r="J35" s="11">
        <v>0</v>
      </c>
      <c r="K35" s="11">
        <v>0</v>
      </c>
      <c r="L35" s="11">
        <v>0</v>
      </c>
      <c r="M35" s="11">
        <v>0</v>
      </c>
      <c r="N35" s="79"/>
      <c r="O35" s="79"/>
      <c r="P35" s="80" t="s">
        <v>73</v>
      </c>
      <c r="Q35" s="79"/>
      <c r="R35" s="79"/>
      <c r="S35" s="79"/>
      <c r="T35" s="8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x14ac:dyDescent="0.25">
      <c r="B36" s="5" t="s">
        <v>322</v>
      </c>
      <c r="C36" s="5" t="s">
        <v>3</v>
      </c>
      <c r="D36" s="5" t="s">
        <v>11</v>
      </c>
      <c r="F36" s="11">
        <v>0</v>
      </c>
      <c r="G36" s="11">
        <v>0</v>
      </c>
      <c r="H36" s="11">
        <v>0</v>
      </c>
      <c r="I36" s="11">
        <v>0</v>
      </c>
      <c r="J36" s="11">
        <v>0</v>
      </c>
      <c r="K36" s="11">
        <v>0</v>
      </c>
      <c r="L36" s="11">
        <v>0</v>
      </c>
      <c r="M36" s="11">
        <v>0</v>
      </c>
      <c r="N36" s="79"/>
      <c r="O36" s="79"/>
      <c r="P36" s="80" t="s">
        <v>73</v>
      </c>
      <c r="Q36" s="79"/>
      <c r="R36" s="79"/>
      <c r="S36" s="79"/>
      <c r="T36" s="8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5.6" x14ac:dyDescent="0.3">
      <c r="B37" s="52" t="s">
        <v>291</v>
      </c>
      <c r="C37" s="52" t="s">
        <v>3</v>
      </c>
      <c r="D37" s="52" t="s">
        <v>11</v>
      </c>
      <c r="F37" s="53">
        <v>-7.2080000000000002</v>
      </c>
      <c r="G37" s="53">
        <v>-30.146000000000001</v>
      </c>
      <c r="H37" s="53">
        <v>-7.4820000000000002</v>
      </c>
      <c r="I37" s="53">
        <v>-14.371</v>
      </c>
      <c r="J37" s="53">
        <v>-9.7409999999999997</v>
      </c>
      <c r="K37" s="53">
        <v>-111.227</v>
      </c>
      <c r="L37" s="53">
        <v>-13.548999999999999</v>
      </c>
      <c r="M37" s="53">
        <v>-13.148</v>
      </c>
      <c r="N37" s="84"/>
      <c r="O37" s="84"/>
      <c r="P37" s="85" t="s">
        <v>73</v>
      </c>
      <c r="Q37" s="84"/>
      <c r="R37" s="84"/>
      <c r="S37" s="84"/>
      <c r="T37" s="83"/>
      <c r="U37" s="53">
        <v>-4.0010000000000003</v>
      </c>
      <c r="V37" s="53">
        <v>-3.4809999999999999</v>
      </c>
      <c r="W37" s="53">
        <v>-5.032</v>
      </c>
      <c r="X37" s="53">
        <v>-9.3390000000000004</v>
      </c>
      <c r="Y37" s="53">
        <v>-4.1360000000000001</v>
      </c>
      <c r="Z37" s="53">
        <v>-5.6050000000000004</v>
      </c>
      <c r="AA37" s="53">
        <v>-102.837</v>
      </c>
      <c r="AB37" s="53">
        <v>-8.39</v>
      </c>
      <c r="AC37" s="53">
        <v>-7.8140000000000001</v>
      </c>
      <c r="AD37" s="53">
        <v>-5.7350000000000003</v>
      </c>
      <c r="AE37" s="53">
        <v>-6.8739999999999997</v>
      </c>
      <c r="AF37" s="54">
        <v>-6.274</v>
      </c>
      <c r="AG37" s="54"/>
      <c r="AH37" s="54"/>
      <c r="AI37" s="55" t="s">
        <v>73</v>
      </c>
      <c r="AJ37" s="54"/>
      <c r="AK37" s="54"/>
      <c r="AL37" s="54"/>
      <c r="AM37" s="4"/>
      <c r="AN37" s="143"/>
    </row>
    <row r="38" spans="2:40" x14ac:dyDescent="0.25">
      <c r="F38" s="12"/>
      <c r="G38" s="12"/>
      <c r="H38" s="12"/>
      <c r="I38" s="12"/>
      <c r="J38" s="12"/>
      <c r="K38" s="12"/>
      <c r="L38" s="74"/>
      <c r="M38" s="74"/>
      <c r="N38" s="74"/>
      <c r="O38" s="74"/>
      <c r="P38" s="74"/>
      <c r="Q38" s="74"/>
      <c r="R38" s="74"/>
      <c r="S38" s="74"/>
      <c r="T38" s="81"/>
      <c r="U38" s="12"/>
      <c r="V38" s="12"/>
      <c r="W38" s="12"/>
      <c r="X38" s="12"/>
      <c r="Y38" s="12"/>
      <c r="Z38" s="12"/>
      <c r="AA38" s="12"/>
      <c r="AB38" s="12"/>
      <c r="AC38" s="12"/>
      <c r="AD38" s="74"/>
      <c r="AE38" s="74"/>
      <c r="AN38" s="143"/>
    </row>
    <row r="39" spans="2:40" s="3" customFormat="1" ht="15.6" x14ac:dyDescent="0.3">
      <c r="B39" s="93" t="s">
        <v>442</v>
      </c>
      <c r="C39" s="52" t="s">
        <v>3</v>
      </c>
      <c r="D39" s="52" t="s">
        <v>11</v>
      </c>
      <c r="F39" s="53">
        <v>10.69</v>
      </c>
      <c r="G39" s="53">
        <v>-3.4570000000000007</v>
      </c>
      <c r="H39" s="53">
        <v>54.167999999999999</v>
      </c>
      <c r="I39" s="53">
        <v>38.906999999999996</v>
      </c>
      <c r="J39" s="53">
        <v>45.192999999999998</v>
      </c>
      <c r="K39" s="53">
        <v>-61.887</v>
      </c>
      <c r="L39" s="53">
        <v>61.062000000000005</v>
      </c>
      <c r="M39" s="53">
        <v>66.052999999999997</v>
      </c>
      <c r="N39" s="84"/>
      <c r="O39" s="84"/>
      <c r="P39" s="85" t="s">
        <v>73</v>
      </c>
      <c r="Q39" s="84"/>
      <c r="R39" s="84"/>
      <c r="S39" s="84"/>
      <c r="T39" s="83"/>
      <c r="U39" s="53">
        <v>10.669</v>
      </c>
      <c r="V39" s="53">
        <v>43.498999999999995</v>
      </c>
      <c r="W39" s="53">
        <v>14.573</v>
      </c>
      <c r="X39" s="53">
        <v>24.334000000000003</v>
      </c>
      <c r="Y39" s="53">
        <v>6.133</v>
      </c>
      <c r="Z39" s="53">
        <v>39.06</v>
      </c>
      <c r="AA39" s="53">
        <v>-112.07900000000001</v>
      </c>
      <c r="AB39" s="53">
        <v>50.192</v>
      </c>
      <c r="AC39" s="53">
        <v>8.5450000000000017</v>
      </c>
      <c r="AD39" s="53">
        <v>52.517000000000003</v>
      </c>
      <c r="AE39" s="53">
        <v>10.141999999999999</v>
      </c>
      <c r="AF39" s="144">
        <v>55.911000000000001</v>
      </c>
      <c r="AG39" s="84"/>
      <c r="AH39" s="84"/>
      <c r="AI39" s="85" t="s">
        <v>73</v>
      </c>
      <c r="AJ39" s="84"/>
      <c r="AK39" s="84"/>
      <c r="AL39" s="84"/>
      <c r="AM39" s="4"/>
      <c r="AN39" s="143"/>
    </row>
    <row r="40" spans="2:40" x14ac:dyDescent="0.25">
      <c r="F40" s="12"/>
      <c r="G40" s="12"/>
      <c r="H40" s="12"/>
      <c r="I40" s="12"/>
      <c r="J40" s="12"/>
      <c r="K40" s="12"/>
      <c r="L40" s="74"/>
      <c r="M40" s="74"/>
      <c r="N40" s="74"/>
      <c r="O40" s="74"/>
      <c r="P40" s="74"/>
      <c r="Q40" s="74"/>
      <c r="R40" s="74"/>
      <c r="S40" s="74"/>
      <c r="T40" s="81"/>
      <c r="U40" s="12"/>
      <c r="V40" s="12"/>
      <c r="W40" s="12"/>
      <c r="X40" s="12"/>
      <c r="Y40" s="12"/>
      <c r="Z40" s="12"/>
      <c r="AA40" s="12"/>
      <c r="AB40" s="12"/>
      <c r="AC40" s="12"/>
      <c r="AD40" s="74"/>
      <c r="AE40" s="74"/>
      <c r="AN40" s="143"/>
    </row>
    <row r="41" spans="2:40" x14ac:dyDescent="0.25">
      <c r="B41" s="5" t="s">
        <v>426</v>
      </c>
      <c r="C41" s="5" t="s">
        <v>3</v>
      </c>
      <c r="D41" s="5" t="s">
        <v>11</v>
      </c>
      <c r="F41" s="11">
        <v>0</v>
      </c>
      <c r="G41" s="11">
        <v>24.216000000000001</v>
      </c>
      <c r="H41" s="11">
        <v>8.7999999999999995E-2</v>
      </c>
      <c r="I41" s="11">
        <v>175</v>
      </c>
      <c r="J41" s="11">
        <v>0</v>
      </c>
      <c r="K41" s="11">
        <v>60</v>
      </c>
      <c r="L41" s="11">
        <v>157.26599999999999</v>
      </c>
      <c r="M41" s="11">
        <v>0</v>
      </c>
      <c r="N41" s="79"/>
      <c r="O41" s="79"/>
      <c r="P41" s="80" t="s">
        <v>73</v>
      </c>
      <c r="Q41" s="79"/>
      <c r="R41" s="79"/>
      <c r="S41" s="79"/>
      <c r="T41" s="81"/>
      <c r="U41" s="11">
        <v>4.0000000000000001E-3</v>
      </c>
      <c r="V41" s="11">
        <v>8.4000000000000005E-2</v>
      </c>
      <c r="W41" s="11">
        <v>0.19600000000000001</v>
      </c>
      <c r="X41" s="11">
        <v>174.804</v>
      </c>
      <c r="Y41" s="11">
        <v>0</v>
      </c>
      <c r="Z41" s="11">
        <v>0</v>
      </c>
      <c r="AA41" s="11">
        <v>60</v>
      </c>
      <c r="AB41" s="11">
        <v>0</v>
      </c>
      <c r="AC41" s="11">
        <v>10</v>
      </c>
      <c r="AD41" s="11">
        <v>147.26599999999999</v>
      </c>
      <c r="AE41" s="11">
        <v>0</v>
      </c>
      <c r="AF41" s="16">
        <v>0</v>
      </c>
      <c r="AG41" s="16"/>
      <c r="AH41" s="16"/>
      <c r="AI41" s="14" t="s">
        <v>73</v>
      </c>
      <c r="AJ41" s="16"/>
      <c r="AK41" s="16"/>
      <c r="AL41" s="16"/>
      <c r="AM41" s="1"/>
      <c r="AN41" s="143"/>
    </row>
    <row r="42" spans="2:40" x14ac:dyDescent="0.25">
      <c r="B42" s="5" t="s">
        <v>428</v>
      </c>
      <c r="C42" s="5" t="s">
        <v>3</v>
      </c>
      <c r="D42" s="5" t="s">
        <v>11</v>
      </c>
      <c r="F42" s="11">
        <v>0</v>
      </c>
      <c r="G42" s="11">
        <v>0</v>
      </c>
      <c r="H42" s="11">
        <v>0</v>
      </c>
      <c r="I42" s="11">
        <v>-168.8</v>
      </c>
      <c r="J42" s="11">
        <v>0</v>
      </c>
      <c r="K42" s="11">
        <v>-60</v>
      </c>
      <c r="L42" s="11">
        <v>-212</v>
      </c>
      <c r="M42" s="11">
        <v>-23.343</v>
      </c>
      <c r="N42" s="79"/>
      <c r="O42" s="79"/>
      <c r="P42" s="80" t="s">
        <v>73</v>
      </c>
      <c r="Q42" s="79"/>
      <c r="R42" s="79"/>
      <c r="S42" s="79"/>
      <c r="T42" s="81"/>
      <c r="U42" s="11">
        <v>0</v>
      </c>
      <c r="V42" s="11">
        <v>0</v>
      </c>
      <c r="W42" s="11">
        <v>-3.0550000000000002</v>
      </c>
      <c r="X42" s="11">
        <v>-165.745</v>
      </c>
      <c r="Y42" s="11">
        <v>0</v>
      </c>
      <c r="Z42" s="11">
        <v>0</v>
      </c>
      <c r="AA42" s="11">
        <v>0</v>
      </c>
      <c r="AB42" s="11">
        <v>-60</v>
      </c>
      <c r="AC42" s="11">
        <v>-10</v>
      </c>
      <c r="AD42" s="11">
        <v>-202</v>
      </c>
      <c r="AE42" s="11">
        <v>-1.256</v>
      </c>
      <c r="AF42" s="16">
        <v>-22.087</v>
      </c>
      <c r="AG42" s="16"/>
      <c r="AH42" s="16"/>
      <c r="AI42" s="14" t="s">
        <v>73</v>
      </c>
      <c r="AJ42" s="16"/>
      <c r="AK42" s="16"/>
      <c r="AL42" s="16"/>
      <c r="AM42" s="1"/>
      <c r="AN42" s="143"/>
    </row>
    <row r="43" spans="2:40" x14ac:dyDescent="0.25">
      <c r="B43" s="5" t="s">
        <v>429</v>
      </c>
      <c r="C43" s="5" t="s">
        <v>3</v>
      </c>
      <c r="D43" s="5" t="s">
        <v>11</v>
      </c>
      <c r="F43" s="11">
        <v>0</v>
      </c>
      <c r="G43" s="11">
        <v>0</v>
      </c>
      <c r="H43" s="11">
        <v>-1.621</v>
      </c>
      <c r="I43" s="11">
        <v>-1.7789999999999999</v>
      </c>
      <c r="J43" s="11">
        <v>-2.4420000000000002</v>
      </c>
      <c r="K43" s="11">
        <v>-2.641</v>
      </c>
      <c r="L43" s="11">
        <v>-3.742</v>
      </c>
      <c r="M43" s="11">
        <v>-3.242</v>
      </c>
      <c r="N43" s="79"/>
      <c r="O43" s="79"/>
      <c r="P43" s="80" t="s">
        <v>73</v>
      </c>
      <c r="Q43" s="79"/>
      <c r="R43" s="79"/>
      <c r="S43" s="79"/>
      <c r="T43" s="81"/>
      <c r="U43" s="11">
        <v>-0.56399999999999995</v>
      </c>
      <c r="V43" s="11">
        <v>-1.0569999999999999</v>
      </c>
      <c r="W43" s="11">
        <v>-1.109</v>
      </c>
      <c r="X43" s="11">
        <v>-0.67</v>
      </c>
      <c r="Y43" s="11">
        <v>-1.26</v>
      </c>
      <c r="Z43" s="11">
        <v>-1.1819999999999999</v>
      </c>
      <c r="AA43" s="11">
        <v>-1.1950000000000001</v>
      </c>
      <c r="AB43" s="11">
        <v>-1.446</v>
      </c>
      <c r="AC43" s="11">
        <v>-1.7989999999999999</v>
      </c>
      <c r="AD43" s="11">
        <v>-1.9430000000000001</v>
      </c>
      <c r="AE43" s="11">
        <v>-1.6319999999999999</v>
      </c>
      <c r="AF43" s="16">
        <v>-1.61</v>
      </c>
      <c r="AG43" s="16"/>
      <c r="AH43" s="16"/>
      <c r="AI43" s="14" t="s">
        <v>73</v>
      </c>
      <c r="AJ43" s="16"/>
      <c r="AK43" s="16"/>
      <c r="AL43" s="16"/>
      <c r="AM43" s="1"/>
      <c r="AN43" s="143"/>
    </row>
    <row r="44" spans="2:40" x14ac:dyDescent="0.25">
      <c r="B44" s="5" t="s">
        <v>435</v>
      </c>
      <c r="C44" s="5" t="s">
        <v>3</v>
      </c>
      <c r="D44" s="5" t="s">
        <v>11</v>
      </c>
      <c r="F44" s="11">
        <v>-12.41</v>
      </c>
      <c r="G44" s="11">
        <v>-20.707000000000001</v>
      </c>
      <c r="H44" s="11">
        <v>-41.585000000000001</v>
      </c>
      <c r="I44" s="11">
        <v>0</v>
      </c>
      <c r="J44" s="11">
        <v>0</v>
      </c>
      <c r="K44" s="11">
        <v>0</v>
      </c>
      <c r="L44" s="11">
        <v>0</v>
      </c>
      <c r="M44" s="11">
        <v>0</v>
      </c>
      <c r="N44" s="79"/>
      <c r="O44" s="79"/>
      <c r="P44" s="80" t="s">
        <v>73</v>
      </c>
      <c r="Q44" s="79"/>
      <c r="R44" s="79"/>
      <c r="S44" s="79"/>
      <c r="T44" s="81"/>
      <c r="U44" s="11">
        <v>-9.73</v>
      </c>
      <c r="V44" s="11">
        <v>-31.855</v>
      </c>
      <c r="W44" s="11">
        <v>-15.318</v>
      </c>
      <c r="X44" s="11">
        <v>15.318</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5">
      <c r="B45" s="5" t="s">
        <v>436</v>
      </c>
      <c r="C45" s="5" t="s">
        <v>3</v>
      </c>
      <c r="D45" s="5" t="s">
        <v>11</v>
      </c>
      <c r="F45" s="11">
        <v>0</v>
      </c>
      <c r="G45" s="11">
        <v>0.151</v>
      </c>
      <c r="H45" s="11">
        <v>-0.155</v>
      </c>
      <c r="I45" s="11">
        <v>0</v>
      </c>
      <c r="J45" s="11">
        <v>0</v>
      </c>
      <c r="K45" s="11">
        <v>0</v>
      </c>
      <c r="L45" s="11">
        <v>0</v>
      </c>
      <c r="M45" s="11">
        <v>0</v>
      </c>
      <c r="N45" s="79"/>
      <c r="O45" s="79"/>
      <c r="P45" s="80" t="s">
        <v>73</v>
      </c>
      <c r="Q45" s="79"/>
      <c r="R45" s="79"/>
      <c r="S45" s="79"/>
      <c r="T45" s="81"/>
      <c r="U45" s="11">
        <v>-0.155</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x14ac:dyDescent="0.25">
      <c r="B46" s="5" t="s">
        <v>430</v>
      </c>
      <c r="C46" s="5" t="s">
        <v>3</v>
      </c>
      <c r="D46" s="5" t="s">
        <v>11</v>
      </c>
      <c r="F46" s="11">
        <v>0</v>
      </c>
      <c r="G46" s="11">
        <v>0</v>
      </c>
      <c r="H46" s="11">
        <v>0</v>
      </c>
      <c r="I46" s="11">
        <v>0</v>
      </c>
      <c r="J46" s="11">
        <v>0</v>
      </c>
      <c r="K46" s="11">
        <v>0</v>
      </c>
      <c r="L46" s="11">
        <v>0</v>
      </c>
      <c r="M46" s="11">
        <v>0</v>
      </c>
      <c r="N46" s="79"/>
      <c r="O46" s="79"/>
      <c r="P46" s="80" t="s">
        <v>73</v>
      </c>
      <c r="Q46" s="79"/>
      <c r="R46" s="79"/>
      <c r="S46" s="79"/>
      <c r="T46" s="8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x14ac:dyDescent="0.25">
      <c r="B47" s="5" t="s">
        <v>431</v>
      </c>
      <c r="C47" s="5" t="s">
        <v>3</v>
      </c>
      <c r="D47" s="5" t="s">
        <v>11</v>
      </c>
      <c r="F47" s="11">
        <v>0</v>
      </c>
      <c r="G47" s="11">
        <v>3.0000000000000001E-3</v>
      </c>
      <c r="H47" s="11">
        <v>-1.4E-2</v>
      </c>
      <c r="I47" s="11">
        <v>-1.6970000000000001</v>
      </c>
      <c r="J47" s="11">
        <v>-6.4509999999999996</v>
      </c>
      <c r="K47" s="11">
        <v>-12.144</v>
      </c>
      <c r="L47" s="11">
        <v>-14.468999999999999</v>
      </c>
      <c r="M47" s="11">
        <v>-8.5079999999999991</v>
      </c>
      <c r="N47" s="79"/>
      <c r="O47" s="79"/>
      <c r="P47" s="80" t="s">
        <v>73</v>
      </c>
      <c r="Q47" s="79"/>
      <c r="R47" s="79"/>
      <c r="S47" s="79"/>
      <c r="T47" s="81"/>
      <c r="U47" s="11">
        <v>4.0000000000000001E-3</v>
      </c>
      <c r="V47" s="11">
        <v>-1.7999999999999999E-2</v>
      </c>
      <c r="W47" s="11">
        <v>-1.7999999999999999E-2</v>
      </c>
      <c r="X47" s="11">
        <v>-1.679</v>
      </c>
      <c r="Y47" s="11">
        <v>-3.3149999999999999</v>
      </c>
      <c r="Z47" s="11">
        <v>-3.1360000000000001</v>
      </c>
      <c r="AA47" s="11">
        <v>-4.8789999999999996</v>
      </c>
      <c r="AB47" s="11">
        <v>-7.2649999999999997</v>
      </c>
      <c r="AC47" s="11">
        <v>-7.7370000000000001</v>
      </c>
      <c r="AD47" s="11">
        <v>-6.7320000000000002</v>
      </c>
      <c r="AE47" s="11">
        <v>-4.7270000000000003</v>
      </c>
      <c r="AF47" s="16">
        <v>-3.7810000000000001</v>
      </c>
      <c r="AG47" s="16"/>
      <c r="AH47" s="16"/>
      <c r="AI47" s="14" t="s">
        <v>73</v>
      </c>
      <c r="AJ47" s="16"/>
      <c r="AK47" s="16"/>
      <c r="AL47" s="16"/>
      <c r="AM47" s="1"/>
      <c r="AN47" s="143"/>
    </row>
    <row r="48" spans="2:40" x14ac:dyDescent="0.25">
      <c r="B48" s="5" t="s">
        <v>432</v>
      </c>
      <c r="C48" s="5" t="s">
        <v>3</v>
      </c>
      <c r="D48" s="5" t="s">
        <v>11</v>
      </c>
      <c r="F48" s="11">
        <v>0</v>
      </c>
      <c r="G48" s="11">
        <v>0</v>
      </c>
      <c r="H48" s="11">
        <v>0</v>
      </c>
      <c r="I48" s="11">
        <v>0</v>
      </c>
      <c r="J48" s="11">
        <v>0</v>
      </c>
      <c r="K48" s="11">
        <v>-0.94</v>
      </c>
      <c r="L48" s="11">
        <v>-0.15</v>
      </c>
      <c r="M48" s="11">
        <v>-4.1000000000000002E-2</v>
      </c>
      <c r="N48" s="79"/>
      <c r="O48" s="79"/>
      <c r="P48" s="80" t="s">
        <v>73</v>
      </c>
      <c r="Q48" s="79"/>
      <c r="R48" s="79"/>
      <c r="S48" s="79"/>
      <c r="T48" s="81"/>
      <c r="U48" s="11">
        <v>0</v>
      </c>
      <c r="V48" s="11">
        <v>0</v>
      </c>
      <c r="W48" s="11">
        <v>0</v>
      </c>
      <c r="X48" s="11">
        <v>0</v>
      </c>
      <c r="Y48" s="11">
        <v>0</v>
      </c>
      <c r="Z48" s="11">
        <v>0</v>
      </c>
      <c r="AA48" s="11">
        <v>-0.94</v>
      </c>
      <c r="AB48" s="11">
        <v>0</v>
      </c>
      <c r="AC48" s="11">
        <v>0</v>
      </c>
      <c r="AD48" s="11">
        <v>-0.15</v>
      </c>
      <c r="AE48" s="11">
        <v>0</v>
      </c>
      <c r="AF48" s="16">
        <v>-4.1000000000000002E-2</v>
      </c>
      <c r="AG48" s="16"/>
      <c r="AH48" s="16"/>
      <c r="AI48" s="14" t="s">
        <v>73</v>
      </c>
      <c r="AJ48" s="16"/>
      <c r="AK48" s="16"/>
      <c r="AL48" s="16"/>
      <c r="AM48" s="1"/>
      <c r="AN48" s="143"/>
    </row>
    <row r="49" spans="2:40" x14ac:dyDescent="0.25">
      <c r="B49" s="5" t="s">
        <v>433</v>
      </c>
      <c r="C49" s="5" t="s">
        <v>3</v>
      </c>
      <c r="D49" s="5" t="s">
        <v>11</v>
      </c>
      <c r="F49" s="11">
        <v>0</v>
      </c>
      <c r="G49" s="11">
        <v>0</v>
      </c>
      <c r="H49" s="11">
        <v>0</v>
      </c>
      <c r="I49" s="11">
        <v>0</v>
      </c>
      <c r="J49" s="11">
        <v>0</v>
      </c>
      <c r="K49" s="11">
        <v>0.32700000000000001</v>
      </c>
      <c r="L49" s="11">
        <v>2.222</v>
      </c>
      <c r="M49" s="11">
        <v>0.84099999999999997</v>
      </c>
      <c r="N49" s="79"/>
      <c r="O49" s="79"/>
      <c r="P49" s="80" t="s">
        <v>73</v>
      </c>
      <c r="Q49" s="79"/>
      <c r="R49" s="79"/>
      <c r="S49" s="79"/>
      <c r="T49" s="81"/>
      <c r="U49" s="11">
        <v>0</v>
      </c>
      <c r="V49" s="11">
        <v>0</v>
      </c>
      <c r="W49" s="11">
        <v>0</v>
      </c>
      <c r="X49" s="11">
        <v>0</v>
      </c>
      <c r="Y49" s="11">
        <v>0</v>
      </c>
      <c r="Z49" s="11">
        <v>0</v>
      </c>
      <c r="AA49" s="11">
        <v>-0.14799999999999999</v>
      </c>
      <c r="AB49" s="11">
        <v>0.47499999999999998</v>
      </c>
      <c r="AC49" s="11">
        <v>1.331</v>
      </c>
      <c r="AD49" s="11">
        <v>0.89100000000000001</v>
      </c>
      <c r="AE49" s="11">
        <v>0.74</v>
      </c>
      <c r="AF49" s="16">
        <v>0.10100000000000001</v>
      </c>
      <c r="AG49" s="16"/>
      <c r="AH49" s="16"/>
      <c r="AI49" s="14" t="s">
        <v>73</v>
      </c>
      <c r="AJ49" s="16"/>
      <c r="AK49" s="16"/>
      <c r="AL49" s="16"/>
      <c r="AM49" s="1"/>
      <c r="AN49" s="143"/>
    </row>
    <row r="50" spans="2:40" x14ac:dyDescent="0.25">
      <c r="B50" s="5" t="s">
        <v>427</v>
      </c>
      <c r="C50" s="5" t="s">
        <v>3</v>
      </c>
      <c r="D50" s="5" t="s">
        <v>11</v>
      </c>
      <c r="F50" s="11">
        <v>0</v>
      </c>
      <c r="G50" s="11">
        <v>0</v>
      </c>
      <c r="H50" s="11">
        <v>0</v>
      </c>
      <c r="I50" s="11">
        <v>-6.5439999999999996</v>
      </c>
      <c r="J50" s="11">
        <v>0</v>
      </c>
      <c r="K50" s="11">
        <v>-0.98799999999999999</v>
      </c>
      <c r="L50" s="11">
        <v>-2.0699999999999998</v>
      </c>
      <c r="M50" s="11">
        <v>-0.4</v>
      </c>
      <c r="N50" s="79"/>
      <c r="O50" s="79"/>
      <c r="P50" s="80" t="s">
        <v>73</v>
      </c>
      <c r="Q50" s="79"/>
      <c r="R50" s="79"/>
      <c r="S50" s="79"/>
      <c r="T50" s="81"/>
      <c r="U50" s="11">
        <v>0</v>
      </c>
      <c r="V50" s="11">
        <v>0</v>
      </c>
      <c r="W50" s="11">
        <v>0</v>
      </c>
      <c r="X50" s="11">
        <v>-6.5439999999999996</v>
      </c>
      <c r="Y50" s="11">
        <v>0</v>
      </c>
      <c r="Z50" s="11">
        <v>0</v>
      </c>
      <c r="AA50" s="11">
        <v>-0.98799999999999999</v>
      </c>
      <c r="AB50" s="11">
        <v>0</v>
      </c>
      <c r="AC50" s="11">
        <v>0</v>
      </c>
      <c r="AD50" s="11">
        <v>-2.0699999999999998</v>
      </c>
      <c r="AE50" s="11">
        <v>0</v>
      </c>
      <c r="AF50" s="16">
        <v>-0.4</v>
      </c>
      <c r="AG50" s="16"/>
      <c r="AH50" s="16"/>
      <c r="AI50" s="14" t="s">
        <v>73</v>
      </c>
      <c r="AJ50" s="16"/>
      <c r="AK50" s="16"/>
      <c r="AL50" s="16"/>
      <c r="AM50" s="1"/>
      <c r="AN50" s="143"/>
    </row>
    <row r="51" spans="2:40" x14ac:dyDescent="0.25">
      <c r="B51" s="5" t="s">
        <v>434</v>
      </c>
      <c r="C51" s="5" t="s">
        <v>3</v>
      </c>
      <c r="D51" s="5" t="s">
        <v>11</v>
      </c>
      <c r="F51" s="11">
        <v>0</v>
      </c>
      <c r="G51" s="11">
        <v>0</v>
      </c>
      <c r="H51" s="11">
        <v>-0.88</v>
      </c>
      <c r="I51" s="11">
        <v>-0.76300000000000001</v>
      </c>
      <c r="J51" s="11">
        <v>-0.66300000000000003</v>
      </c>
      <c r="K51" s="11">
        <v>-0.86299999999999999</v>
      </c>
      <c r="L51" s="11">
        <v>-0.68200000000000005</v>
      </c>
      <c r="M51" s="11">
        <v>-0.66</v>
      </c>
      <c r="N51" s="79"/>
      <c r="O51" s="79"/>
      <c r="P51" s="80" t="s">
        <v>73</v>
      </c>
      <c r="Q51" s="79"/>
      <c r="R51" s="79"/>
      <c r="S51" s="79"/>
      <c r="T51" s="81"/>
      <c r="U51" s="11">
        <v>-0.45500000000000002</v>
      </c>
      <c r="V51" s="11">
        <v>-0.42499999999999999</v>
      </c>
      <c r="W51" s="11">
        <v>-0.39700000000000002</v>
      </c>
      <c r="X51" s="11">
        <v>-0.36599999999999999</v>
      </c>
      <c r="Y51" s="11">
        <v>-0.32800000000000001</v>
      </c>
      <c r="Z51" s="11">
        <v>-0.33500000000000002</v>
      </c>
      <c r="AA51" s="11">
        <v>-0.42299999999999999</v>
      </c>
      <c r="AB51" s="11">
        <v>-0.44</v>
      </c>
      <c r="AC51" s="11">
        <v>-0.41199999999999998</v>
      </c>
      <c r="AD51" s="11">
        <v>-0.27</v>
      </c>
      <c r="AE51" s="11">
        <v>-0.35599999999999998</v>
      </c>
      <c r="AF51" s="16">
        <v>-0.30399999999999999</v>
      </c>
      <c r="AG51" s="16"/>
      <c r="AH51" s="16"/>
      <c r="AI51" s="14" t="s">
        <v>73</v>
      </c>
      <c r="AJ51" s="16"/>
      <c r="AK51" s="16"/>
      <c r="AL51" s="16"/>
      <c r="AM51" s="1"/>
      <c r="AN51" s="143"/>
    </row>
    <row r="52" spans="2:40" x14ac:dyDescent="0.25">
      <c r="B52" s="5" t="s">
        <v>437</v>
      </c>
      <c r="C52" s="5" t="s">
        <v>3</v>
      </c>
      <c r="D52" s="5" t="s">
        <v>11</v>
      </c>
      <c r="F52" s="11">
        <v>0</v>
      </c>
      <c r="G52" s="11">
        <v>0</v>
      </c>
      <c r="H52" s="11">
        <v>0</v>
      </c>
      <c r="I52" s="11">
        <v>0</v>
      </c>
      <c r="J52" s="11">
        <v>0</v>
      </c>
      <c r="K52" s="11">
        <v>0</v>
      </c>
      <c r="L52" s="11">
        <v>0</v>
      </c>
      <c r="M52" s="11">
        <v>0</v>
      </c>
      <c r="N52" s="79"/>
      <c r="O52" s="79"/>
      <c r="P52" s="80" t="s">
        <v>73</v>
      </c>
      <c r="Q52" s="79"/>
      <c r="R52" s="79"/>
      <c r="S52" s="79"/>
      <c r="T52" s="8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x14ac:dyDescent="0.25">
      <c r="B53" s="5" t="s">
        <v>438</v>
      </c>
      <c r="C53" s="5" t="s">
        <v>3</v>
      </c>
      <c r="D53" s="5" t="s">
        <v>11</v>
      </c>
      <c r="F53" s="11">
        <v>0</v>
      </c>
      <c r="G53" s="11">
        <v>0</v>
      </c>
      <c r="H53" s="11">
        <v>0</v>
      </c>
      <c r="I53" s="11">
        <v>19.468</v>
      </c>
      <c r="J53" s="11">
        <v>0.246</v>
      </c>
      <c r="K53" s="11">
        <v>0</v>
      </c>
      <c r="L53" s="11">
        <v>0</v>
      </c>
      <c r="M53" s="11">
        <v>0</v>
      </c>
      <c r="N53" s="79"/>
      <c r="O53" s="79"/>
      <c r="P53" s="80" t="s">
        <v>73</v>
      </c>
      <c r="Q53" s="79"/>
      <c r="R53" s="79"/>
      <c r="S53" s="79"/>
      <c r="T53" s="81"/>
      <c r="U53" s="11">
        <v>0</v>
      </c>
      <c r="V53" s="11">
        <v>0</v>
      </c>
      <c r="W53" s="11">
        <v>0</v>
      </c>
      <c r="X53" s="11">
        <v>19.468</v>
      </c>
      <c r="Y53" s="11">
        <v>0</v>
      </c>
      <c r="Z53" s="11">
        <v>0.246</v>
      </c>
      <c r="AA53" s="11">
        <v>0</v>
      </c>
      <c r="AB53" s="11">
        <v>0</v>
      </c>
      <c r="AC53" s="11">
        <v>0</v>
      </c>
      <c r="AD53" s="11">
        <v>0</v>
      </c>
      <c r="AE53" s="11">
        <v>0</v>
      </c>
      <c r="AF53" s="16">
        <v>0</v>
      </c>
      <c r="AG53" s="16"/>
      <c r="AH53" s="16"/>
      <c r="AI53" s="14" t="s">
        <v>73</v>
      </c>
      <c r="AJ53" s="16"/>
      <c r="AK53" s="16"/>
      <c r="AL53" s="16"/>
      <c r="AM53" s="1"/>
      <c r="AN53" s="143"/>
    </row>
    <row r="54" spans="2:40" x14ac:dyDescent="0.25">
      <c r="B54" s="5" t="s">
        <v>439</v>
      </c>
      <c r="C54" s="5" t="s">
        <v>3</v>
      </c>
      <c r="D54" s="5" t="s">
        <v>11</v>
      </c>
      <c r="F54" s="11">
        <v>0</v>
      </c>
      <c r="G54" s="11">
        <v>0</v>
      </c>
      <c r="H54" s="11">
        <v>0</v>
      </c>
      <c r="I54" s="11">
        <v>0</v>
      </c>
      <c r="J54" s="11">
        <v>0</v>
      </c>
      <c r="K54" s="11">
        <v>0</v>
      </c>
      <c r="L54" s="11">
        <v>0</v>
      </c>
      <c r="M54" s="11">
        <v>-24.263999999999999</v>
      </c>
      <c r="N54" s="79"/>
      <c r="O54" s="79"/>
      <c r="P54" s="80" t="s">
        <v>73</v>
      </c>
      <c r="Q54" s="79"/>
      <c r="R54" s="79"/>
      <c r="S54" s="79"/>
      <c r="T54" s="81"/>
      <c r="U54" s="11">
        <v>0</v>
      </c>
      <c r="V54" s="11">
        <v>0</v>
      </c>
      <c r="W54" s="11">
        <v>0</v>
      </c>
      <c r="X54" s="11">
        <v>0</v>
      </c>
      <c r="Y54" s="11">
        <v>0</v>
      </c>
      <c r="Z54" s="11">
        <v>0</v>
      </c>
      <c r="AA54" s="11">
        <v>0</v>
      </c>
      <c r="AB54" s="11">
        <v>0</v>
      </c>
      <c r="AC54" s="11">
        <v>0</v>
      </c>
      <c r="AD54" s="11">
        <v>0</v>
      </c>
      <c r="AE54" s="11">
        <v>0</v>
      </c>
      <c r="AF54" s="16">
        <v>-24.263999999999999</v>
      </c>
      <c r="AG54" s="16"/>
      <c r="AH54" s="16"/>
      <c r="AI54" s="14" t="s">
        <v>73</v>
      </c>
      <c r="AJ54" s="16"/>
      <c r="AK54" s="16"/>
      <c r="AL54" s="16"/>
      <c r="AM54" s="1"/>
      <c r="AN54" s="143"/>
    </row>
    <row r="55" spans="2:40" x14ac:dyDescent="0.25">
      <c r="B55" s="5" t="s">
        <v>440</v>
      </c>
      <c r="C55" s="5" t="s">
        <v>3</v>
      </c>
      <c r="D55" s="5" t="s">
        <v>11</v>
      </c>
      <c r="F55" s="11">
        <v>0</v>
      </c>
      <c r="G55" s="11">
        <v>0</v>
      </c>
      <c r="H55" s="11">
        <v>0</v>
      </c>
      <c r="I55" s="11">
        <v>0</v>
      </c>
      <c r="J55" s="11">
        <v>0</v>
      </c>
      <c r="K55" s="11">
        <v>0</v>
      </c>
      <c r="L55" s="11">
        <v>0</v>
      </c>
      <c r="M55" s="11">
        <v>-3.395</v>
      </c>
      <c r="N55" s="79"/>
      <c r="O55" s="79"/>
      <c r="P55" s="80" t="s">
        <v>73</v>
      </c>
      <c r="Q55" s="79"/>
      <c r="R55" s="79"/>
      <c r="S55" s="79"/>
      <c r="T55" s="81"/>
      <c r="U55" s="11">
        <v>0</v>
      </c>
      <c r="V55" s="11">
        <v>0</v>
      </c>
      <c r="W55" s="11">
        <v>0</v>
      </c>
      <c r="X55" s="11">
        <v>0</v>
      </c>
      <c r="Y55" s="11">
        <v>0</v>
      </c>
      <c r="Z55" s="11">
        <v>0</v>
      </c>
      <c r="AA55" s="11">
        <v>0</v>
      </c>
      <c r="AB55" s="11">
        <v>0</v>
      </c>
      <c r="AC55" s="11">
        <v>0</v>
      </c>
      <c r="AD55" s="11">
        <v>0</v>
      </c>
      <c r="AE55" s="11">
        <v>0</v>
      </c>
      <c r="AF55" s="16">
        <v>-3.395</v>
      </c>
      <c r="AG55" s="16"/>
      <c r="AH55" s="16"/>
      <c r="AI55" s="14" t="s">
        <v>73</v>
      </c>
      <c r="AJ55" s="16"/>
      <c r="AK55" s="16"/>
      <c r="AL55" s="16"/>
      <c r="AM55" s="1"/>
      <c r="AN55" s="143"/>
    </row>
    <row r="56" spans="2:40" x14ac:dyDescent="0.25">
      <c r="B56" s="5" t="s">
        <v>441</v>
      </c>
      <c r="C56" s="5" t="s">
        <v>3</v>
      </c>
      <c r="D56" s="5" t="s">
        <v>11</v>
      </c>
      <c r="F56" s="11">
        <v>0</v>
      </c>
      <c r="G56" s="11">
        <v>0</v>
      </c>
      <c r="H56" s="11">
        <v>0</v>
      </c>
      <c r="I56" s="11">
        <v>0</v>
      </c>
      <c r="J56" s="11">
        <v>0</v>
      </c>
      <c r="K56" s="11">
        <v>0</v>
      </c>
      <c r="L56" s="11">
        <v>0</v>
      </c>
      <c r="M56" s="11">
        <v>0</v>
      </c>
      <c r="N56" s="79"/>
      <c r="O56" s="79"/>
      <c r="P56" s="80" t="s">
        <v>73</v>
      </c>
      <c r="Q56" s="79"/>
      <c r="R56" s="79"/>
      <c r="S56" s="79"/>
      <c r="T56" s="8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s="3" customFormat="1" ht="15.6" x14ac:dyDescent="0.3">
      <c r="B57" s="52" t="s">
        <v>292</v>
      </c>
      <c r="C57" s="52" t="s">
        <v>3</v>
      </c>
      <c r="D57" s="52" t="s">
        <v>11</v>
      </c>
      <c r="F57" s="53">
        <v>-12.41</v>
      </c>
      <c r="G57" s="53">
        <v>3.6629999999999998</v>
      </c>
      <c r="H57" s="53">
        <v>-44.167000000000002</v>
      </c>
      <c r="I57" s="53">
        <v>14.885</v>
      </c>
      <c r="J57" s="53">
        <v>-9.31</v>
      </c>
      <c r="K57" s="53">
        <v>-17.248999999999999</v>
      </c>
      <c r="L57" s="53">
        <v>-73.625</v>
      </c>
      <c r="M57" s="53">
        <v>-63.012</v>
      </c>
      <c r="N57" s="84"/>
      <c r="O57" s="84"/>
      <c r="P57" s="85" t="s">
        <v>73</v>
      </c>
      <c r="Q57" s="84"/>
      <c r="R57" s="84"/>
      <c r="S57" s="84"/>
      <c r="T57" s="83"/>
      <c r="U57" s="53">
        <v>-10.896000000000001</v>
      </c>
      <c r="V57" s="53">
        <v>-33.271000000000001</v>
      </c>
      <c r="W57" s="53">
        <v>-19.701000000000001</v>
      </c>
      <c r="X57" s="53">
        <v>34.585999999999999</v>
      </c>
      <c r="Y57" s="53">
        <v>-4.9029999999999996</v>
      </c>
      <c r="Z57" s="53">
        <v>-4.407</v>
      </c>
      <c r="AA57" s="53">
        <v>51.427</v>
      </c>
      <c r="AB57" s="53">
        <v>-68.676000000000002</v>
      </c>
      <c r="AC57" s="53">
        <v>-8.6170000000000009</v>
      </c>
      <c r="AD57" s="53">
        <v>-65.007999999999996</v>
      </c>
      <c r="AE57" s="53">
        <v>-7.2309999999999999</v>
      </c>
      <c r="AF57" s="54">
        <v>-55.780999999999999</v>
      </c>
      <c r="AG57" s="54"/>
      <c r="AH57" s="54"/>
      <c r="AI57" s="55" t="s">
        <v>73</v>
      </c>
      <c r="AJ57" s="54"/>
      <c r="AK57" s="54"/>
      <c r="AL57" s="54"/>
      <c r="AM57" s="4"/>
      <c r="AN57" s="143"/>
    </row>
    <row r="58" spans="2:40" x14ac:dyDescent="0.25">
      <c r="F58" s="12"/>
      <c r="G58" s="12"/>
      <c r="H58" s="12"/>
      <c r="I58" s="12"/>
      <c r="J58" s="12"/>
      <c r="K58" s="12"/>
      <c r="L58" s="74"/>
      <c r="M58" s="74"/>
      <c r="N58" s="74"/>
      <c r="O58" s="74"/>
      <c r="P58" s="74"/>
      <c r="Q58" s="74"/>
      <c r="R58" s="74"/>
      <c r="S58" s="74"/>
      <c r="T58" s="81"/>
      <c r="U58" s="12"/>
      <c r="V58" s="12"/>
      <c r="W58" s="12"/>
      <c r="X58" s="12"/>
      <c r="Y58" s="12"/>
      <c r="Z58" s="12"/>
      <c r="AA58" s="12"/>
      <c r="AB58" s="12"/>
      <c r="AC58" s="12"/>
      <c r="AD58" s="74"/>
      <c r="AE58" s="74"/>
      <c r="AN58" s="143"/>
    </row>
    <row r="59" spans="2:40" x14ac:dyDescent="0.25">
      <c r="F59" s="12"/>
      <c r="G59" s="12"/>
      <c r="H59" s="12"/>
      <c r="I59" s="12"/>
      <c r="J59" s="12"/>
      <c r="K59" s="12"/>
      <c r="L59" s="74"/>
      <c r="M59" s="74"/>
      <c r="N59" s="74"/>
      <c r="O59" s="74"/>
      <c r="P59" s="74"/>
      <c r="Q59" s="74"/>
      <c r="R59" s="74"/>
      <c r="S59" s="74"/>
      <c r="T59" s="81"/>
      <c r="U59" s="12"/>
      <c r="V59" s="12"/>
      <c r="W59" s="12"/>
      <c r="X59" s="12"/>
      <c r="Y59" s="12"/>
      <c r="Z59" s="12"/>
      <c r="AA59" s="12"/>
      <c r="AB59" s="12"/>
      <c r="AC59" s="12"/>
      <c r="AD59" s="74"/>
      <c r="AE59" s="74"/>
      <c r="AN59" s="143"/>
    </row>
    <row r="60" spans="2:40" s="3" customFormat="1" ht="15.6" x14ac:dyDescent="0.3">
      <c r="B60" s="38" t="s">
        <v>293</v>
      </c>
      <c r="C60" s="38" t="s">
        <v>3</v>
      </c>
      <c r="D60" s="38" t="s">
        <v>11</v>
      </c>
      <c r="F60" s="44">
        <v>-1.72</v>
      </c>
      <c r="G60" s="44">
        <v>0.20599999999999999</v>
      </c>
      <c r="H60" s="44">
        <v>10.000999999999999</v>
      </c>
      <c r="I60" s="44">
        <v>53.792000000000002</v>
      </c>
      <c r="J60" s="44">
        <v>35.883000000000003</v>
      </c>
      <c r="K60" s="44">
        <v>-79.135999999999996</v>
      </c>
      <c r="L60" s="44">
        <v>-12.563000000000001</v>
      </c>
      <c r="M60" s="44">
        <v>3.0409999999999999</v>
      </c>
      <c r="N60" s="76"/>
      <c r="O60" s="76"/>
      <c r="P60" s="82" t="s">
        <v>73</v>
      </c>
      <c r="Q60" s="76"/>
      <c r="R60" s="76"/>
      <c r="S60" s="76"/>
      <c r="T60" s="83"/>
      <c r="U60" s="44">
        <v>-0.22700000000000001</v>
      </c>
      <c r="V60" s="44">
        <v>10.228</v>
      </c>
      <c r="W60" s="44">
        <v>-5.1280000000000001</v>
      </c>
      <c r="X60" s="44">
        <v>58.92</v>
      </c>
      <c r="Y60" s="44">
        <v>1.23</v>
      </c>
      <c r="Z60" s="44">
        <v>34.652999999999999</v>
      </c>
      <c r="AA60" s="44">
        <v>-60.652000000000001</v>
      </c>
      <c r="AB60" s="44">
        <v>-18.484000000000002</v>
      </c>
      <c r="AC60" s="44">
        <v>-7.1999999999999995E-2</v>
      </c>
      <c r="AD60" s="44">
        <v>-12.491</v>
      </c>
      <c r="AE60" s="44">
        <v>2.911</v>
      </c>
      <c r="AF60" s="44">
        <v>0.13</v>
      </c>
      <c r="AG60" s="44"/>
      <c r="AH60" s="44"/>
      <c r="AI60" s="45" t="s">
        <v>73</v>
      </c>
      <c r="AJ60" s="44"/>
      <c r="AK60" s="44"/>
      <c r="AL60" s="44"/>
      <c r="AM60" s="4"/>
      <c r="AN60" s="143"/>
    </row>
    <row r="61" spans="2:40" x14ac:dyDescent="0.25">
      <c r="B61" s="5" t="s">
        <v>294</v>
      </c>
      <c r="C61" s="5" t="s">
        <v>3</v>
      </c>
      <c r="D61" s="5" t="s">
        <v>11</v>
      </c>
      <c r="F61" s="11">
        <v>0</v>
      </c>
      <c r="G61" s="11">
        <v>-9.5000000000000001E-2</v>
      </c>
      <c r="H61" s="11">
        <v>-6.8000000000000005E-2</v>
      </c>
      <c r="I61" s="11">
        <v>0.14899999999999999</v>
      </c>
      <c r="J61" s="11">
        <v>-0.22600000000000001</v>
      </c>
      <c r="K61" s="11">
        <v>-0.14699999999999999</v>
      </c>
      <c r="L61" s="11">
        <v>-0.151</v>
      </c>
      <c r="M61" s="11">
        <v>-3.6000000000000004E-2</v>
      </c>
      <c r="N61" s="79"/>
      <c r="O61" s="79"/>
      <c r="P61" s="80" t="s">
        <v>73</v>
      </c>
      <c r="Q61" s="79"/>
      <c r="R61" s="79"/>
      <c r="S61" s="79"/>
      <c r="T61" s="81"/>
      <c r="U61" s="11">
        <v>7.0000000000000001E-3</v>
      </c>
      <c r="V61" s="11">
        <v>-7.4999999999999997E-2</v>
      </c>
      <c r="W61" s="11">
        <v>0.34499999999999997</v>
      </c>
      <c r="X61" s="11">
        <v>-0.19600000000000001</v>
      </c>
      <c r="Y61" s="11">
        <v>0.15</v>
      </c>
      <c r="Z61" s="11">
        <v>-0.376</v>
      </c>
      <c r="AA61" s="11">
        <v>-5.2999999999999999E-2</v>
      </c>
      <c r="AB61" s="11">
        <v>-9.4E-2</v>
      </c>
      <c r="AC61" s="11">
        <v>0.121</v>
      </c>
      <c r="AD61" s="11">
        <v>-0.27200000000000002</v>
      </c>
      <c r="AE61" s="11">
        <v>-0.14799999999999999</v>
      </c>
      <c r="AF61" s="16">
        <v>0.11200000000000002</v>
      </c>
      <c r="AG61" s="16"/>
      <c r="AH61" s="16"/>
      <c r="AI61" s="14" t="s">
        <v>73</v>
      </c>
      <c r="AJ61" s="16"/>
      <c r="AK61" s="16"/>
      <c r="AL61" s="16"/>
      <c r="AM61" s="1"/>
      <c r="AN61" s="143"/>
    </row>
    <row r="62" spans="2:40" s="3" customFormat="1" ht="16.2" thickBot="1" x14ac:dyDescent="0.35">
      <c r="B62" s="35" t="s">
        <v>295</v>
      </c>
      <c r="C62" s="35" t="s">
        <v>3</v>
      </c>
      <c r="D62" s="35" t="s">
        <v>11</v>
      </c>
      <c r="F62" s="36">
        <v>-1.72</v>
      </c>
      <c r="G62" s="36">
        <v>0.111</v>
      </c>
      <c r="H62" s="36">
        <v>9.9329999999999998</v>
      </c>
      <c r="I62" s="36">
        <v>53.941000000000003</v>
      </c>
      <c r="J62" s="36">
        <v>35.656999999999996</v>
      </c>
      <c r="K62" s="36">
        <v>-79.283000000000001</v>
      </c>
      <c r="L62" s="36">
        <v>-12.714</v>
      </c>
      <c r="M62" s="36">
        <v>3.0049999999999999</v>
      </c>
      <c r="N62" s="75"/>
      <c r="O62" s="75"/>
      <c r="P62" s="87" t="s">
        <v>73</v>
      </c>
      <c r="Q62" s="75"/>
      <c r="R62" s="75"/>
      <c r="S62" s="75"/>
      <c r="T62" s="83"/>
      <c r="U62" s="36">
        <v>-0.22</v>
      </c>
      <c r="V62" s="36">
        <v>10.153</v>
      </c>
      <c r="W62" s="36">
        <v>-4.7830000000000004</v>
      </c>
      <c r="X62" s="36">
        <v>58.723999999999997</v>
      </c>
      <c r="Y62" s="36">
        <v>1.38</v>
      </c>
      <c r="Z62" s="36">
        <v>34.277000000000001</v>
      </c>
      <c r="AA62" s="36">
        <v>-60.704999999999998</v>
      </c>
      <c r="AB62" s="36">
        <v>-18.577999999999999</v>
      </c>
      <c r="AC62" s="36">
        <v>4.9000000000000002E-2</v>
      </c>
      <c r="AD62" s="36">
        <v>-12.763</v>
      </c>
      <c r="AE62" s="36">
        <v>2.7629999999999999</v>
      </c>
      <c r="AF62" s="36">
        <v>0.24199999999999999</v>
      </c>
      <c r="AG62" s="36"/>
      <c r="AH62" s="36"/>
      <c r="AI62" s="37" t="s">
        <v>73</v>
      </c>
      <c r="AJ62" s="36"/>
      <c r="AK62" s="36"/>
      <c r="AL62" s="36"/>
      <c r="AM62" s="4"/>
      <c r="AN62" s="143"/>
    </row>
    <row r="63" spans="2:40" x14ac:dyDescent="0.25">
      <c r="F63" s="12"/>
      <c r="G63" s="12"/>
      <c r="H63" s="12"/>
      <c r="I63" s="12"/>
      <c r="J63" s="12"/>
      <c r="K63" s="12"/>
      <c r="L63" s="74"/>
      <c r="M63" s="74"/>
      <c r="N63" s="74"/>
      <c r="O63" s="74"/>
      <c r="P63" s="74"/>
      <c r="Q63" s="74"/>
      <c r="R63" s="74"/>
      <c r="S63" s="74"/>
      <c r="T63" s="81"/>
      <c r="U63" s="12"/>
      <c r="V63" s="12"/>
      <c r="W63" s="12"/>
      <c r="X63" s="12"/>
      <c r="Y63" s="12"/>
      <c r="Z63" s="12"/>
      <c r="AA63" s="12"/>
      <c r="AB63" s="12"/>
      <c r="AC63" s="12"/>
      <c r="AD63" s="74"/>
      <c r="AE63" s="74"/>
      <c r="AN63" s="143"/>
    </row>
    <row r="64" spans="2:40" x14ac:dyDescent="0.25">
      <c r="F64" s="12"/>
      <c r="G64" s="12"/>
      <c r="H64" s="12"/>
      <c r="I64" s="12"/>
      <c r="J64" s="12"/>
      <c r="K64" s="12"/>
      <c r="L64" s="74"/>
      <c r="M64" s="74"/>
      <c r="N64" s="74"/>
      <c r="O64" s="74"/>
      <c r="P64" s="74"/>
      <c r="Q64" s="74"/>
      <c r="R64" s="74"/>
      <c r="S64" s="74"/>
      <c r="T64" s="81"/>
      <c r="U64" s="12"/>
      <c r="V64" s="12"/>
      <c r="W64" s="12"/>
      <c r="X64" s="12"/>
      <c r="Y64" s="12"/>
      <c r="Z64" s="12"/>
      <c r="AA64" s="12"/>
      <c r="AB64" s="12"/>
      <c r="AC64" s="12"/>
      <c r="AD64" s="74"/>
      <c r="AE64" s="74"/>
      <c r="AN64" s="143"/>
    </row>
    <row r="65" spans="2:40" x14ac:dyDescent="0.25">
      <c r="B65" s="5" t="s">
        <v>296</v>
      </c>
      <c r="C65" s="5" t="s">
        <v>3</v>
      </c>
      <c r="D65" s="5" t="s">
        <v>11</v>
      </c>
      <c r="F65" s="11">
        <v>3.7549999999999999</v>
      </c>
      <c r="G65" s="11">
        <v>2.0350000000000001</v>
      </c>
      <c r="H65" s="11">
        <v>2.1459999999999999</v>
      </c>
      <c r="I65" s="11">
        <v>12.079000000000001</v>
      </c>
      <c r="J65" s="11">
        <v>66.02</v>
      </c>
      <c r="K65" s="11">
        <v>101.67700000000001</v>
      </c>
      <c r="L65" s="11">
        <v>22.393999999999998</v>
      </c>
      <c r="M65" s="11">
        <v>9.6440000000000001</v>
      </c>
      <c r="N65" s="79"/>
      <c r="O65" s="79"/>
      <c r="P65" s="80" t="s">
        <v>73</v>
      </c>
      <c r="Q65" s="79"/>
      <c r="R65" s="79"/>
      <c r="S65" s="79"/>
      <c r="T65" s="81"/>
      <c r="U65" s="11">
        <v>2.1459999999999999</v>
      </c>
      <c r="V65" s="11">
        <v>1.9259999999999999</v>
      </c>
      <c r="W65" s="11">
        <v>12.079000000000001</v>
      </c>
      <c r="X65" s="11">
        <v>7.2960000000000003</v>
      </c>
      <c r="Y65" s="11">
        <v>66.02</v>
      </c>
      <c r="Z65" s="11">
        <v>67.400000000000006</v>
      </c>
      <c r="AA65" s="11">
        <v>101.67700000000001</v>
      </c>
      <c r="AB65" s="11">
        <v>40.972000000000001</v>
      </c>
      <c r="AC65" s="11">
        <v>22.393999999999998</v>
      </c>
      <c r="AD65" s="11">
        <v>22.443000000000001</v>
      </c>
      <c r="AE65" s="11">
        <v>9.6440000000000001</v>
      </c>
      <c r="AF65" s="16">
        <v>12.407</v>
      </c>
      <c r="AG65" s="16"/>
      <c r="AH65" s="16"/>
      <c r="AI65" s="14" t="s">
        <v>73</v>
      </c>
      <c r="AJ65" s="16"/>
      <c r="AK65" s="16"/>
      <c r="AL65" s="16"/>
      <c r="AM65" s="1"/>
      <c r="AN65" s="143"/>
    </row>
    <row r="66" spans="2:40" x14ac:dyDescent="0.25">
      <c r="B66" s="5" t="s">
        <v>297</v>
      </c>
      <c r="C66" s="5" t="s">
        <v>3</v>
      </c>
      <c r="D66" s="5" t="s">
        <v>11</v>
      </c>
      <c r="F66" s="11">
        <v>2.0350000000000001</v>
      </c>
      <c r="G66" s="11">
        <v>2.1459999999999999</v>
      </c>
      <c r="H66" s="11">
        <v>12.079000000000001</v>
      </c>
      <c r="I66" s="11">
        <v>66.02</v>
      </c>
      <c r="J66" s="11">
        <v>101.67700000000001</v>
      </c>
      <c r="K66" s="11">
        <v>22.393999999999998</v>
      </c>
      <c r="L66" s="11">
        <v>9.6440000000000001</v>
      </c>
      <c r="M66" s="11">
        <v>12.648999999999999</v>
      </c>
      <c r="N66" s="79"/>
      <c r="O66" s="79"/>
      <c r="P66" s="80" t="s">
        <v>73</v>
      </c>
      <c r="Q66" s="79"/>
      <c r="R66" s="79"/>
      <c r="S66" s="79"/>
      <c r="T66" s="81"/>
      <c r="U66" s="11">
        <v>1.9259999999999999</v>
      </c>
      <c r="V66" s="11">
        <v>12.079000000000001</v>
      </c>
      <c r="W66" s="11">
        <v>7.2960000000000003</v>
      </c>
      <c r="X66" s="11">
        <v>66.02</v>
      </c>
      <c r="Y66" s="11">
        <v>67.400000000000006</v>
      </c>
      <c r="Z66" s="11">
        <v>101.67700000000001</v>
      </c>
      <c r="AA66" s="11">
        <v>40.972000000000001</v>
      </c>
      <c r="AB66" s="11">
        <v>22.393999999999998</v>
      </c>
      <c r="AC66" s="11">
        <v>22.443000000000001</v>
      </c>
      <c r="AD66" s="11">
        <v>9.6440000000000001</v>
      </c>
      <c r="AE66" s="11">
        <v>12.407</v>
      </c>
      <c r="AF66" s="16">
        <v>12.648999999999999</v>
      </c>
      <c r="AG66" s="16"/>
      <c r="AH66" s="16"/>
      <c r="AI66" s="14" t="s">
        <v>73</v>
      </c>
      <c r="AJ66" s="16"/>
      <c r="AK66" s="16"/>
      <c r="AL66" s="16"/>
      <c r="AM66" s="1"/>
      <c r="AN66" s="143"/>
    </row>
    <row r="69" spans="2:40" x14ac:dyDescent="0.25">
      <c r="F69" s="111"/>
      <c r="G69" s="111"/>
      <c r="H69" s="111"/>
      <c r="I69" s="111"/>
      <c r="J69" s="111"/>
      <c r="K69" s="111"/>
      <c r="L69" s="111"/>
      <c r="M69" s="111"/>
      <c r="N69" s="111">
        <v>0</v>
      </c>
      <c r="O69" s="111">
        <v>0</v>
      </c>
      <c r="P69" s="111" t="e">
        <v>#VALUE!</v>
      </c>
      <c r="Q69" s="111">
        <v>0</v>
      </c>
      <c r="R69" s="111">
        <v>0</v>
      </c>
      <c r="S69" s="111">
        <v>0</v>
      </c>
      <c r="T69" s="111"/>
      <c r="U69" s="111"/>
      <c r="V69" s="111"/>
      <c r="W69" s="111"/>
      <c r="X69" s="111"/>
      <c r="Y69" s="111"/>
      <c r="Z69" s="111"/>
      <c r="AA69" s="111"/>
      <c r="AB69" s="111"/>
      <c r="AC69" s="111"/>
      <c r="AD69" s="111"/>
      <c r="AE69" s="111"/>
    </row>
    <row r="70" spans="2:40" x14ac:dyDescent="0.25">
      <c r="F70" s="111"/>
      <c r="G70" s="111"/>
      <c r="H70" s="111"/>
      <c r="I70" s="111"/>
      <c r="J70" s="111"/>
      <c r="K70" s="111"/>
      <c r="L70" s="111"/>
      <c r="M70" s="111"/>
      <c r="N70" s="111">
        <v>0</v>
      </c>
      <c r="O70" s="111">
        <v>0</v>
      </c>
      <c r="P70" s="111" t="e">
        <v>#VALUE!</v>
      </c>
      <c r="Q70" s="111">
        <v>0</v>
      </c>
      <c r="R70" s="111">
        <v>0</v>
      </c>
      <c r="S70" s="111">
        <v>0</v>
      </c>
      <c r="T70" s="111"/>
      <c r="U70" s="111"/>
      <c r="V70" s="111"/>
      <c r="W70" s="111"/>
      <c r="X70" s="111"/>
      <c r="Y70" s="111"/>
      <c r="Z70" s="111"/>
      <c r="AA70" s="111"/>
      <c r="AB70" s="111"/>
      <c r="AC70" s="111"/>
      <c r="AD70" s="111"/>
      <c r="AE70" s="111"/>
    </row>
    <row r="71" spans="2:40" x14ac:dyDescent="0.25">
      <c r="F71" s="111"/>
      <c r="G71" s="111"/>
      <c r="H71" s="111"/>
      <c r="I71" s="111"/>
      <c r="J71" s="111"/>
      <c r="K71" s="111"/>
      <c r="L71" s="111"/>
      <c r="M71" s="111"/>
      <c r="N71" s="111">
        <v>0</v>
      </c>
      <c r="O71" s="111">
        <v>0</v>
      </c>
      <c r="P71" s="111" t="e">
        <v>#VALUE!</v>
      </c>
      <c r="Q71" s="111">
        <v>0</v>
      </c>
      <c r="R71" s="111">
        <v>0</v>
      </c>
      <c r="S71" s="111">
        <v>0</v>
      </c>
      <c r="T71" s="111"/>
      <c r="U71" s="111"/>
      <c r="V71" s="111"/>
      <c r="W71" s="111"/>
      <c r="X71" s="111"/>
      <c r="Y71" s="111"/>
      <c r="Z71" s="111"/>
      <c r="AA71" s="111"/>
      <c r="AB71" s="111"/>
      <c r="AC71" s="111"/>
      <c r="AD71" s="111"/>
      <c r="AE71" s="111"/>
    </row>
    <row r="72" spans="2:40" x14ac:dyDescent="0.25">
      <c r="F72" s="111"/>
      <c r="G72" s="111"/>
      <c r="H72" s="111"/>
      <c r="I72" s="111"/>
      <c r="J72" s="111"/>
      <c r="K72" s="111"/>
      <c r="L72" s="111"/>
      <c r="M72" s="111"/>
      <c r="N72" s="111">
        <v>0</v>
      </c>
      <c r="O72" s="111">
        <v>0</v>
      </c>
      <c r="P72" s="111" t="e">
        <v>#VALUE!</v>
      </c>
      <c r="Q72" s="111">
        <v>0</v>
      </c>
      <c r="R72" s="111">
        <v>0</v>
      </c>
      <c r="S72" s="111">
        <v>0</v>
      </c>
      <c r="T72" s="111"/>
      <c r="U72" s="111"/>
      <c r="V72" s="111"/>
      <c r="W72" s="111"/>
      <c r="X72" s="111"/>
      <c r="Y72" s="111"/>
      <c r="Z72" s="111"/>
      <c r="AA72" s="111"/>
      <c r="AB72" s="111"/>
      <c r="AC72" s="111"/>
      <c r="AD72" s="111"/>
      <c r="AE72" s="111"/>
    </row>
    <row r="73" spans="2:40" x14ac:dyDescent="0.25">
      <c r="F73" s="111"/>
      <c r="G73" s="111"/>
      <c r="H73" s="111"/>
      <c r="I73" s="111"/>
      <c r="J73" s="111"/>
      <c r="K73" s="111"/>
      <c r="L73" s="111"/>
      <c r="M73" s="111"/>
      <c r="N73" s="111">
        <v>0</v>
      </c>
      <c r="O73" s="111">
        <v>0</v>
      </c>
      <c r="P73" s="111" t="e">
        <v>#VALUE!</v>
      </c>
      <c r="Q73" s="111">
        <v>0</v>
      </c>
      <c r="R73" s="111">
        <v>0</v>
      </c>
      <c r="S73" s="111">
        <v>0</v>
      </c>
      <c r="T73" s="111"/>
      <c r="U73" s="111"/>
      <c r="V73" s="111"/>
      <c r="W73" s="111"/>
      <c r="X73" s="111"/>
      <c r="Y73" s="111"/>
      <c r="Z73" s="111"/>
      <c r="AA73" s="111"/>
      <c r="AB73" s="111"/>
      <c r="AC73" s="111"/>
      <c r="AD73" s="111"/>
      <c r="AE73" s="111"/>
    </row>
    <row r="74" spans="2:40" x14ac:dyDescent="0.25">
      <c r="F74" s="111"/>
      <c r="G74" s="111"/>
      <c r="H74" s="111"/>
      <c r="I74" s="111"/>
      <c r="J74" s="111"/>
      <c r="K74" s="111"/>
      <c r="L74" s="111"/>
      <c r="M74" s="111"/>
      <c r="N74" s="111">
        <v>0</v>
      </c>
      <c r="O74" s="111">
        <v>0</v>
      </c>
      <c r="P74" s="111" t="e">
        <v>#VALUE!</v>
      </c>
      <c r="Q74" s="111">
        <v>0</v>
      </c>
      <c r="R74" s="111">
        <v>0</v>
      </c>
      <c r="S74" s="111">
        <v>0</v>
      </c>
      <c r="T74" s="111"/>
      <c r="U74" s="111"/>
      <c r="V74" s="111"/>
      <c r="W74" s="111"/>
      <c r="X74" s="111"/>
      <c r="Y74" s="111"/>
      <c r="Z74" s="111"/>
      <c r="AA74" s="111"/>
      <c r="AB74" s="111"/>
      <c r="AC74" s="111"/>
      <c r="AD74" s="111"/>
      <c r="AE74" s="111"/>
    </row>
    <row r="75" spans="2:40" x14ac:dyDescent="0.25">
      <c r="F75" s="111"/>
      <c r="G75" s="111"/>
      <c r="H75" s="111"/>
      <c r="I75" s="111"/>
      <c r="J75" s="111"/>
      <c r="K75" s="111"/>
      <c r="L75" s="111"/>
      <c r="M75" s="111"/>
      <c r="N75" s="111">
        <v>0</v>
      </c>
      <c r="O75" s="111">
        <v>0</v>
      </c>
      <c r="P75" s="111" t="e">
        <v>#VALUE!</v>
      </c>
      <c r="Q75" s="111">
        <v>0</v>
      </c>
      <c r="R75" s="111">
        <v>0</v>
      </c>
      <c r="S75" s="111">
        <v>0</v>
      </c>
      <c r="T75" s="111"/>
      <c r="U75" s="111"/>
      <c r="V75" s="111"/>
      <c r="W75" s="111"/>
      <c r="X75" s="111"/>
      <c r="Y75" s="111"/>
      <c r="Z75" s="111"/>
      <c r="AA75" s="111"/>
      <c r="AB75" s="111"/>
      <c r="AC75" s="111"/>
      <c r="AD75" s="111"/>
      <c r="AE75" s="111"/>
    </row>
    <row r="76" spans="2:40" x14ac:dyDescent="0.25">
      <c r="F76" s="111"/>
      <c r="G76" s="111"/>
      <c r="H76" s="111"/>
      <c r="I76" s="111"/>
      <c r="J76" s="111"/>
      <c r="K76" s="111"/>
      <c r="L76" s="111"/>
      <c r="M76" s="111"/>
      <c r="N76" s="111">
        <v>0</v>
      </c>
      <c r="O76" s="111">
        <v>0</v>
      </c>
      <c r="P76" s="111" t="e">
        <v>#VALUE!</v>
      </c>
      <c r="Q76" s="111">
        <v>0</v>
      </c>
      <c r="R76" s="111">
        <v>0</v>
      </c>
      <c r="S76" s="111">
        <v>0</v>
      </c>
      <c r="T76" s="111"/>
      <c r="U76" s="111"/>
      <c r="V76" s="111"/>
      <c r="W76" s="111"/>
      <c r="X76" s="111"/>
      <c r="Y76" s="111"/>
      <c r="Z76" s="111"/>
      <c r="AA76" s="111"/>
      <c r="AB76" s="111"/>
      <c r="AC76" s="111"/>
      <c r="AD76" s="111"/>
      <c r="AE76" s="111"/>
    </row>
    <row r="77" spans="2:40" x14ac:dyDescent="0.25">
      <c r="F77" s="111"/>
      <c r="G77" s="111"/>
      <c r="H77" s="111"/>
      <c r="I77" s="111"/>
      <c r="J77" s="111"/>
      <c r="K77" s="111"/>
      <c r="L77" s="111"/>
      <c r="M77" s="111"/>
      <c r="N77" s="111">
        <v>0</v>
      </c>
      <c r="O77" s="111">
        <v>0</v>
      </c>
      <c r="P77" s="111" t="e">
        <v>#VALUE!</v>
      </c>
      <c r="Q77" s="111">
        <v>0</v>
      </c>
      <c r="R77" s="111">
        <v>0</v>
      </c>
      <c r="S77" s="111">
        <v>0</v>
      </c>
      <c r="T77" s="111"/>
      <c r="U77" s="111"/>
      <c r="V77" s="111"/>
      <c r="W77" s="111"/>
      <c r="X77" s="111"/>
      <c r="Y77" s="111"/>
      <c r="Z77" s="111"/>
      <c r="AA77" s="111"/>
      <c r="AB77" s="111"/>
      <c r="AC77" s="111"/>
      <c r="AD77" s="111"/>
      <c r="AE77" s="111"/>
    </row>
    <row r="78" spans="2:40" x14ac:dyDescent="0.25">
      <c r="F78" s="111"/>
      <c r="G78" s="111"/>
      <c r="H78" s="111"/>
      <c r="I78" s="111"/>
      <c r="J78" s="111"/>
      <c r="K78" s="111"/>
      <c r="L78" s="111"/>
      <c r="M78" s="111"/>
      <c r="N78" s="111">
        <v>0</v>
      </c>
      <c r="O78" s="111">
        <v>0</v>
      </c>
      <c r="P78" s="111" t="e">
        <v>#VALUE!</v>
      </c>
      <c r="Q78" s="111">
        <v>0</v>
      </c>
      <c r="R78" s="111">
        <v>0</v>
      </c>
      <c r="S78" s="111">
        <v>0</v>
      </c>
      <c r="T78" s="111"/>
      <c r="U78" s="111"/>
      <c r="V78" s="111"/>
      <c r="W78" s="111"/>
      <c r="X78" s="111"/>
      <c r="Y78" s="111"/>
      <c r="Z78" s="111"/>
      <c r="AA78" s="111"/>
      <c r="AB78" s="111"/>
      <c r="AC78" s="111"/>
      <c r="AD78" s="111"/>
      <c r="AE78" s="111"/>
    </row>
    <row r="79" spans="2:40" x14ac:dyDescent="0.25">
      <c r="F79" s="111"/>
      <c r="G79" s="111"/>
      <c r="H79" s="111"/>
      <c r="I79" s="111"/>
      <c r="J79" s="111"/>
      <c r="K79" s="111"/>
      <c r="L79" s="111"/>
      <c r="M79" s="111"/>
      <c r="N79" s="111">
        <v>0</v>
      </c>
      <c r="O79" s="111">
        <v>0</v>
      </c>
      <c r="P79" s="111" t="e">
        <v>#VALUE!</v>
      </c>
      <c r="Q79" s="111">
        <v>0</v>
      </c>
      <c r="R79" s="111">
        <v>0</v>
      </c>
      <c r="S79" s="111">
        <v>0</v>
      </c>
      <c r="T79" s="111"/>
      <c r="U79" s="111"/>
      <c r="V79" s="111"/>
      <c r="W79" s="111"/>
      <c r="X79" s="111"/>
      <c r="Y79" s="111"/>
      <c r="Z79" s="111"/>
      <c r="AA79" s="111"/>
      <c r="AB79" s="111"/>
      <c r="AC79" s="111"/>
      <c r="AD79" s="111"/>
      <c r="AE79" s="111"/>
    </row>
    <row r="80" spans="2:40" x14ac:dyDescent="0.25">
      <c r="F80" s="111"/>
      <c r="G80" s="111"/>
      <c r="H80" s="111"/>
      <c r="I80" s="111"/>
      <c r="J80" s="111"/>
      <c r="K80" s="111"/>
      <c r="L80" s="111"/>
      <c r="M80" s="111"/>
      <c r="N80" s="111">
        <v>0</v>
      </c>
      <c r="O80" s="111">
        <v>0</v>
      </c>
      <c r="P80" s="111" t="e">
        <v>#VALUE!</v>
      </c>
      <c r="Q80" s="111">
        <v>0</v>
      </c>
      <c r="R80" s="111">
        <v>0</v>
      </c>
      <c r="S80" s="111">
        <v>0</v>
      </c>
      <c r="T80" s="111"/>
      <c r="U80" s="111"/>
      <c r="V80" s="111"/>
      <c r="W80" s="111"/>
      <c r="X80" s="111"/>
      <c r="Y80" s="111"/>
      <c r="Z80" s="111"/>
      <c r="AA80" s="111"/>
      <c r="AB80" s="111"/>
      <c r="AC80" s="111"/>
      <c r="AD80" s="111"/>
      <c r="AE80" s="111"/>
    </row>
    <row r="81" spans="6:31" x14ac:dyDescent="0.25">
      <c r="F81" s="111"/>
      <c r="G81" s="111"/>
      <c r="H81" s="111"/>
      <c r="I81" s="111"/>
      <c r="J81" s="111"/>
      <c r="K81" s="111"/>
      <c r="L81" s="111"/>
      <c r="M81" s="111"/>
      <c r="N81" s="111">
        <v>0</v>
      </c>
      <c r="O81" s="111">
        <v>0</v>
      </c>
      <c r="P81" s="111" t="e">
        <v>#VALUE!</v>
      </c>
      <c r="Q81" s="111">
        <v>0</v>
      </c>
      <c r="R81" s="111">
        <v>0</v>
      </c>
      <c r="S81" s="111">
        <v>0</v>
      </c>
      <c r="T81" s="111"/>
      <c r="U81" s="111"/>
      <c r="V81" s="111"/>
      <c r="W81" s="111"/>
      <c r="X81" s="111"/>
      <c r="Y81" s="111"/>
      <c r="Z81" s="111"/>
      <c r="AA81" s="111"/>
      <c r="AB81" s="111"/>
      <c r="AC81" s="111"/>
      <c r="AD81" s="111"/>
      <c r="AE81" s="111"/>
    </row>
    <row r="82" spans="6:31" x14ac:dyDescent="0.25">
      <c r="F82" s="111"/>
      <c r="G82" s="111"/>
      <c r="H82" s="111"/>
      <c r="I82" s="111"/>
      <c r="J82" s="111"/>
      <c r="K82" s="111"/>
      <c r="L82" s="111"/>
      <c r="M82" s="111"/>
      <c r="N82" s="111">
        <v>0</v>
      </c>
      <c r="O82" s="111">
        <v>0</v>
      </c>
      <c r="P82" s="111" t="e">
        <v>#VALUE!</v>
      </c>
      <c r="Q82" s="111">
        <v>0</v>
      </c>
      <c r="R82" s="111">
        <v>0</v>
      </c>
      <c r="S82" s="111">
        <v>0</v>
      </c>
      <c r="T82" s="111"/>
      <c r="U82" s="111"/>
      <c r="V82" s="111"/>
      <c r="W82" s="111"/>
      <c r="X82" s="111"/>
      <c r="Y82" s="111"/>
      <c r="Z82" s="111"/>
      <c r="AA82" s="111"/>
      <c r="AB82" s="111"/>
      <c r="AC82" s="111"/>
      <c r="AD82" s="111"/>
      <c r="AE82" s="111"/>
    </row>
    <row r="83" spans="6:31" x14ac:dyDescent="0.25">
      <c r="F83" s="111"/>
      <c r="G83" s="111"/>
      <c r="H83" s="111"/>
      <c r="I83" s="111"/>
      <c r="J83" s="111"/>
      <c r="K83" s="111"/>
      <c r="L83" s="111"/>
      <c r="M83" s="111"/>
      <c r="N83" s="111">
        <v>0</v>
      </c>
      <c r="O83" s="111">
        <v>0</v>
      </c>
      <c r="P83" s="111" t="e">
        <v>#VALUE!</v>
      </c>
      <c r="Q83" s="111">
        <v>0</v>
      </c>
      <c r="R83" s="111">
        <v>0</v>
      </c>
      <c r="S83" s="111">
        <v>0</v>
      </c>
      <c r="T83" s="111"/>
      <c r="U83" s="111"/>
      <c r="V83" s="111"/>
      <c r="W83" s="111"/>
      <c r="X83" s="111"/>
      <c r="Y83" s="111"/>
      <c r="Z83" s="111"/>
      <c r="AA83" s="111"/>
      <c r="AB83" s="111"/>
      <c r="AC83" s="111"/>
      <c r="AD83" s="111"/>
      <c r="AE83" s="111"/>
    </row>
    <row r="84" spans="6:31" x14ac:dyDescent="0.25">
      <c r="F84" s="111"/>
      <c r="G84" s="111"/>
      <c r="H84" s="111"/>
      <c r="I84" s="111"/>
      <c r="J84" s="111"/>
      <c r="K84" s="111"/>
      <c r="L84" s="111"/>
      <c r="M84" s="111"/>
      <c r="N84" s="111">
        <v>0</v>
      </c>
      <c r="O84" s="111">
        <v>0</v>
      </c>
      <c r="P84" s="111" t="e">
        <v>#VALUE!</v>
      </c>
      <c r="Q84" s="111">
        <v>0</v>
      </c>
      <c r="R84" s="111">
        <v>0</v>
      </c>
      <c r="S84" s="111">
        <v>0</v>
      </c>
      <c r="T84" s="111"/>
      <c r="U84" s="111"/>
      <c r="V84" s="111"/>
      <c r="W84" s="111"/>
      <c r="X84" s="111"/>
      <c r="Y84" s="111"/>
      <c r="Z84" s="111"/>
      <c r="AA84" s="111"/>
      <c r="AB84" s="111"/>
      <c r="AC84" s="111"/>
      <c r="AD84" s="111"/>
      <c r="AE84" s="111"/>
    </row>
    <row r="85" spans="6:31" x14ac:dyDescent="0.25">
      <c r="F85" s="111"/>
      <c r="G85" s="111"/>
      <c r="H85" s="111"/>
      <c r="I85" s="111"/>
      <c r="J85" s="111"/>
      <c r="K85" s="111"/>
      <c r="L85" s="111"/>
      <c r="M85" s="111"/>
      <c r="N85" s="111">
        <v>0</v>
      </c>
      <c r="O85" s="111">
        <v>0</v>
      </c>
      <c r="P85" s="111">
        <v>0</v>
      </c>
      <c r="Q85" s="111">
        <v>0</v>
      </c>
      <c r="R85" s="111">
        <v>0</v>
      </c>
      <c r="S85" s="111">
        <v>0</v>
      </c>
      <c r="T85" s="111"/>
      <c r="U85" s="111"/>
      <c r="V85" s="111"/>
      <c r="W85" s="111"/>
      <c r="X85" s="111"/>
      <c r="Y85" s="111"/>
      <c r="Z85" s="111"/>
      <c r="AA85" s="111"/>
      <c r="AB85" s="111"/>
      <c r="AC85" s="111"/>
      <c r="AD85" s="111"/>
      <c r="AE85" s="111"/>
    </row>
    <row r="86" spans="6:31" x14ac:dyDescent="0.25">
      <c r="F86" s="111"/>
      <c r="G86" s="111"/>
      <c r="H86" s="111"/>
      <c r="I86" s="111"/>
      <c r="J86" s="111"/>
      <c r="K86" s="111"/>
      <c r="L86" s="111"/>
      <c r="M86" s="111"/>
      <c r="N86" s="111">
        <v>0</v>
      </c>
      <c r="O86" s="111">
        <v>0</v>
      </c>
      <c r="P86" s="111">
        <v>0</v>
      </c>
      <c r="Q86" s="111">
        <v>0</v>
      </c>
      <c r="R86" s="111">
        <v>0</v>
      </c>
      <c r="S86" s="111">
        <v>0</v>
      </c>
      <c r="T86" s="111"/>
      <c r="U86" s="111"/>
      <c r="V86" s="111"/>
      <c r="W86" s="111"/>
      <c r="X86" s="111"/>
      <c r="Y86" s="111"/>
      <c r="Z86" s="111"/>
      <c r="AA86" s="111"/>
      <c r="AB86" s="111"/>
      <c r="AC86" s="111"/>
      <c r="AD86" s="111"/>
      <c r="AE86" s="111"/>
    </row>
    <row r="87" spans="6:31" x14ac:dyDescent="0.25">
      <c r="F87" s="111"/>
      <c r="G87" s="111"/>
      <c r="H87" s="111"/>
      <c r="I87" s="111"/>
      <c r="J87" s="111"/>
      <c r="K87" s="111"/>
      <c r="L87" s="111"/>
      <c r="M87" s="111"/>
      <c r="N87" s="111">
        <v>0</v>
      </c>
      <c r="O87" s="111">
        <v>0</v>
      </c>
      <c r="P87" s="111" t="e">
        <v>#VALUE!</v>
      </c>
      <c r="Q87" s="111">
        <v>0</v>
      </c>
      <c r="R87" s="111">
        <v>0</v>
      </c>
      <c r="S87" s="111">
        <v>0</v>
      </c>
      <c r="T87" s="111"/>
      <c r="U87" s="111"/>
      <c r="V87" s="111"/>
      <c r="W87" s="111"/>
      <c r="X87" s="111"/>
      <c r="Y87" s="111"/>
      <c r="Z87" s="111"/>
      <c r="AA87" s="111"/>
      <c r="AB87" s="111"/>
      <c r="AC87" s="111"/>
      <c r="AD87" s="111"/>
      <c r="AE87" s="111"/>
    </row>
    <row r="88" spans="6:31" x14ac:dyDescent="0.25">
      <c r="F88" s="111"/>
      <c r="G88" s="111"/>
      <c r="H88" s="111"/>
      <c r="I88" s="111"/>
      <c r="J88" s="111"/>
      <c r="K88" s="111"/>
      <c r="L88" s="111"/>
      <c r="M88" s="111"/>
      <c r="N88" s="111">
        <v>0</v>
      </c>
      <c r="O88" s="111">
        <v>0</v>
      </c>
      <c r="P88" s="111" t="e">
        <v>#VALUE!</v>
      </c>
      <c r="Q88" s="111">
        <v>0</v>
      </c>
      <c r="R88" s="111">
        <v>0</v>
      </c>
      <c r="S88" s="111">
        <v>0</v>
      </c>
      <c r="T88" s="111"/>
      <c r="U88" s="111"/>
      <c r="V88" s="111"/>
      <c r="W88" s="111"/>
      <c r="X88" s="111"/>
      <c r="Y88" s="111"/>
      <c r="Z88" s="111"/>
      <c r="AA88" s="111"/>
      <c r="AB88" s="111"/>
      <c r="AC88" s="111"/>
      <c r="AD88" s="111"/>
      <c r="AE88" s="111"/>
    </row>
    <row r="89" spans="6:31" x14ac:dyDescent="0.25">
      <c r="F89" s="111"/>
      <c r="G89" s="111"/>
      <c r="H89" s="111"/>
      <c r="I89" s="111"/>
      <c r="J89" s="111"/>
      <c r="K89" s="111"/>
      <c r="L89" s="111"/>
      <c r="M89" s="111"/>
      <c r="N89" s="111">
        <v>0</v>
      </c>
      <c r="O89" s="111">
        <v>0</v>
      </c>
      <c r="P89" s="111">
        <v>0</v>
      </c>
      <c r="Q89" s="111">
        <v>0</v>
      </c>
      <c r="R89" s="111">
        <v>0</v>
      </c>
      <c r="S89" s="111">
        <v>0</v>
      </c>
      <c r="T89" s="111"/>
      <c r="U89" s="111"/>
      <c r="V89" s="111"/>
      <c r="W89" s="111"/>
      <c r="X89" s="111"/>
      <c r="Y89" s="111"/>
      <c r="Z89" s="111"/>
      <c r="AA89" s="111"/>
      <c r="AB89" s="111"/>
      <c r="AC89" s="111"/>
      <c r="AD89" s="111"/>
      <c r="AE89" s="111"/>
    </row>
    <row r="90" spans="6:31" x14ac:dyDescent="0.25">
      <c r="F90" s="111"/>
      <c r="G90" s="111"/>
      <c r="H90" s="111"/>
      <c r="I90" s="111"/>
      <c r="J90" s="111"/>
      <c r="K90" s="111"/>
      <c r="L90" s="111"/>
      <c r="M90" s="111"/>
      <c r="N90" s="111">
        <v>0</v>
      </c>
      <c r="O90" s="111">
        <v>0</v>
      </c>
      <c r="P90" s="111" t="e">
        <v>#VALUE!</v>
      </c>
      <c r="Q90" s="111">
        <v>0</v>
      </c>
      <c r="R90" s="111">
        <v>0</v>
      </c>
      <c r="S90" s="111">
        <v>0</v>
      </c>
      <c r="T90" s="111"/>
      <c r="U90" s="111"/>
      <c r="V90" s="111"/>
      <c r="W90" s="111"/>
      <c r="X90" s="111"/>
      <c r="Y90" s="111"/>
      <c r="Z90" s="111"/>
      <c r="AA90" s="111"/>
      <c r="AB90" s="111"/>
      <c r="AC90" s="111"/>
      <c r="AD90" s="111"/>
      <c r="AE90" s="111"/>
    </row>
    <row r="91" spans="6:31" x14ac:dyDescent="0.25">
      <c r="F91" s="111"/>
      <c r="G91" s="111"/>
      <c r="H91" s="111"/>
      <c r="I91" s="111"/>
      <c r="J91" s="111"/>
      <c r="K91" s="111"/>
      <c r="L91" s="111"/>
      <c r="M91" s="111"/>
      <c r="N91" s="111">
        <v>0</v>
      </c>
      <c r="O91" s="111">
        <v>0</v>
      </c>
      <c r="P91" s="111" t="e">
        <v>#VALUE!</v>
      </c>
      <c r="Q91" s="111">
        <v>0</v>
      </c>
      <c r="R91" s="111">
        <v>0</v>
      </c>
      <c r="S91" s="111">
        <v>0</v>
      </c>
      <c r="T91" s="111"/>
      <c r="U91" s="111"/>
      <c r="V91" s="111"/>
      <c r="W91" s="111"/>
      <c r="X91" s="111"/>
      <c r="Y91" s="111"/>
      <c r="Z91" s="111"/>
      <c r="AA91" s="111"/>
      <c r="AB91" s="111"/>
      <c r="AC91" s="111"/>
      <c r="AD91" s="111"/>
      <c r="AE91" s="111"/>
    </row>
    <row r="92" spans="6:31" x14ac:dyDescent="0.25">
      <c r="F92" s="111"/>
      <c r="G92" s="111"/>
      <c r="H92" s="111"/>
      <c r="I92" s="111"/>
      <c r="J92" s="111"/>
      <c r="K92" s="111"/>
      <c r="L92" s="111"/>
      <c r="M92" s="111"/>
      <c r="N92" s="111">
        <v>0</v>
      </c>
      <c r="O92" s="111">
        <v>0</v>
      </c>
      <c r="P92" s="111" t="e">
        <v>#VALUE!</v>
      </c>
      <c r="Q92" s="111">
        <v>0</v>
      </c>
      <c r="R92" s="111">
        <v>0</v>
      </c>
      <c r="S92" s="111">
        <v>0</v>
      </c>
      <c r="T92" s="111"/>
      <c r="U92" s="111"/>
      <c r="V92" s="111"/>
      <c r="W92" s="111"/>
      <c r="X92" s="111"/>
      <c r="Y92" s="111"/>
      <c r="Z92" s="111"/>
      <c r="AA92" s="111"/>
      <c r="AB92" s="111"/>
      <c r="AC92" s="111"/>
      <c r="AD92" s="111"/>
      <c r="AE92" s="111"/>
    </row>
    <row r="93" spans="6:31" x14ac:dyDescent="0.25">
      <c r="F93" s="111"/>
      <c r="G93" s="111"/>
      <c r="H93" s="111"/>
      <c r="I93" s="111"/>
      <c r="J93" s="111"/>
      <c r="K93" s="111"/>
      <c r="L93" s="111"/>
      <c r="M93" s="111"/>
      <c r="N93" s="111">
        <v>0</v>
      </c>
      <c r="O93" s="111">
        <v>0</v>
      </c>
      <c r="P93" s="111" t="e">
        <v>#VALUE!</v>
      </c>
      <c r="Q93" s="111">
        <v>0</v>
      </c>
      <c r="R93" s="111">
        <v>0</v>
      </c>
      <c r="S93" s="111">
        <v>0</v>
      </c>
      <c r="T93" s="111"/>
      <c r="U93" s="111"/>
      <c r="V93" s="111"/>
      <c r="W93" s="111"/>
      <c r="X93" s="111"/>
      <c r="Y93" s="111"/>
      <c r="Z93" s="111"/>
      <c r="AA93" s="111"/>
      <c r="AB93" s="111"/>
      <c r="AC93" s="111"/>
      <c r="AD93" s="111"/>
      <c r="AE93" s="111"/>
    </row>
    <row r="94" spans="6:31" x14ac:dyDescent="0.25">
      <c r="F94" s="111"/>
      <c r="G94" s="111"/>
      <c r="H94" s="111"/>
      <c r="I94" s="111"/>
      <c r="J94" s="111"/>
      <c r="K94" s="111"/>
      <c r="L94" s="111"/>
      <c r="M94" s="111"/>
      <c r="N94" s="111">
        <v>0</v>
      </c>
      <c r="O94" s="111">
        <v>0</v>
      </c>
      <c r="P94" s="111" t="e">
        <v>#VALUE!</v>
      </c>
      <c r="Q94" s="111">
        <v>0</v>
      </c>
      <c r="R94" s="111">
        <v>0</v>
      </c>
      <c r="S94" s="111">
        <v>0</v>
      </c>
      <c r="T94" s="111"/>
      <c r="U94" s="111"/>
      <c r="V94" s="111"/>
      <c r="W94" s="111"/>
      <c r="X94" s="111"/>
      <c r="Y94" s="111"/>
      <c r="Z94" s="111"/>
      <c r="AA94" s="111"/>
      <c r="AB94" s="111"/>
      <c r="AC94" s="111"/>
      <c r="AD94" s="111"/>
      <c r="AE94" s="111"/>
    </row>
    <row r="95" spans="6:31" x14ac:dyDescent="0.25">
      <c r="F95" s="111"/>
      <c r="G95" s="111"/>
      <c r="H95" s="111"/>
      <c r="I95" s="111"/>
      <c r="J95" s="111"/>
      <c r="K95" s="111"/>
      <c r="L95" s="111"/>
      <c r="M95" s="111"/>
      <c r="N95" s="111">
        <v>0</v>
      </c>
      <c r="O95" s="111">
        <v>0</v>
      </c>
      <c r="P95" s="111">
        <v>0</v>
      </c>
      <c r="Q95" s="111">
        <v>0</v>
      </c>
      <c r="R95" s="111">
        <v>0</v>
      </c>
      <c r="S95" s="111">
        <v>0</v>
      </c>
      <c r="T95" s="111"/>
      <c r="U95" s="111"/>
      <c r="V95" s="111"/>
      <c r="W95" s="111"/>
      <c r="X95" s="111"/>
      <c r="Y95" s="111"/>
      <c r="Z95" s="111"/>
      <c r="AA95" s="111"/>
      <c r="AB95" s="111"/>
      <c r="AC95" s="111"/>
      <c r="AD95" s="111"/>
      <c r="AE95" s="111"/>
    </row>
    <row r="96" spans="6:31" x14ac:dyDescent="0.25">
      <c r="F96" s="111"/>
      <c r="G96" s="111"/>
      <c r="H96" s="111"/>
      <c r="I96" s="111"/>
      <c r="J96" s="111"/>
      <c r="K96" s="111"/>
      <c r="L96" s="111"/>
      <c r="M96" s="111"/>
      <c r="N96" s="111">
        <f t="shared" ref="N96:S97" si="0">N40/1000</f>
        <v>0</v>
      </c>
      <c r="O96" s="111">
        <f t="shared" si="0"/>
        <v>0</v>
      </c>
      <c r="P96" s="111">
        <f t="shared" si="0"/>
        <v>0</v>
      </c>
      <c r="Q96" s="111">
        <f t="shared" si="0"/>
        <v>0</v>
      </c>
      <c r="R96" s="111">
        <f t="shared" si="0"/>
        <v>0</v>
      </c>
      <c r="S96" s="111">
        <f t="shared" si="0"/>
        <v>0</v>
      </c>
      <c r="T96" s="111"/>
      <c r="U96" s="111"/>
      <c r="V96" s="111"/>
      <c r="W96" s="111"/>
      <c r="X96" s="111"/>
      <c r="Y96" s="111"/>
      <c r="Z96" s="111"/>
      <c r="AA96" s="111"/>
      <c r="AB96" s="111"/>
      <c r="AC96" s="111"/>
      <c r="AD96" s="111"/>
      <c r="AE96" s="111"/>
    </row>
    <row r="97" spans="6:31" x14ac:dyDescent="0.25">
      <c r="F97" s="111"/>
      <c r="G97" s="111"/>
      <c r="H97" s="111"/>
      <c r="I97" s="111"/>
      <c r="J97" s="111"/>
      <c r="K97" s="111"/>
      <c r="L97" s="111"/>
      <c r="M97" s="111"/>
      <c r="N97" s="111">
        <f t="shared" si="0"/>
        <v>0</v>
      </c>
      <c r="O97" s="111">
        <f t="shared" si="0"/>
        <v>0</v>
      </c>
      <c r="P97" s="111" t="e">
        <f t="shared" si="0"/>
        <v>#VALUE!</v>
      </c>
      <c r="Q97" s="111">
        <f t="shared" si="0"/>
        <v>0</v>
      </c>
      <c r="R97" s="111">
        <f t="shared" si="0"/>
        <v>0</v>
      </c>
      <c r="S97" s="111">
        <f t="shared" si="0"/>
        <v>0</v>
      </c>
      <c r="T97" s="111"/>
      <c r="U97" s="111"/>
      <c r="V97" s="111"/>
      <c r="W97" s="111"/>
      <c r="X97" s="111"/>
      <c r="Y97" s="111"/>
      <c r="Z97" s="111"/>
      <c r="AA97" s="111"/>
      <c r="AB97" s="111"/>
      <c r="AC97" s="111"/>
      <c r="AD97" s="111"/>
      <c r="AE97" s="111"/>
    </row>
    <row r="98" spans="6:31" x14ac:dyDescent="0.25">
      <c r="F98" s="111"/>
      <c r="G98" s="111"/>
      <c r="H98" s="111"/>
      <c r="I98" s="111"/>
      <c r="J98" s="111"/>
      <c r="K98" s="111"/>
      <c r="L98" s="111"/>
      <c r="M98" s="111"/>
      <c r="N98" s="111">
        <f t="shared" ref="N98:S98" si="1">N50/1000</f>
        <v>0</v>
      </c>
      <c r="O98" s="111">
        <f t="shared" si="1"/>
        <v>0</v>
      </c>
      <c r="P98" s="111" t="e">
        <f t="shared" si="1"/>
        <v>#VALUE!</v>
      </c>
      <c r="Q98" s="111">
        <f t="shared" si="1"/>
        <v>0</v>
      </c>
      <c r="R98" s="111">
        <f t="shared" si="1"/>
        <v>0</v>
      </c>
      <c r="S98" s="111">
        <f t="shared" si="1"/>
        <v>0</v>
      </c>
      <c r="T98" s="111"/>
      <c r="U98" s="111"/>
      <c r="V98" s="111"/>
      <c r="W98" s="111"/>
      <c r="X98" s="111"/>
      <c r="Y98" s="111"/>
      <c r="Z98" s="111"/>
      <c r="AA98" s="111"/>
      <c r="AB98" s="111"/>
      <c r="AC98" s="111"/>
      <c r="AD98" s="111"/>
      <c r="AE98" s="111"/>
    </row>
    <row r="99" spans="6:31" x14ac:dyDescent="0.25">
      <c r="F99" s="111"/>
      <c r="G99" s="111"/>
      <c r="H99" s="111"/>
      <c r="I99" s="111"/>
      <c r="J99" s="111"/>
      <c r="K99" s="111"/>
      <c r="L99" s="111"/>
      <c r="M99" s="111"/>
      <c r="N99" s="111">
        <f t="shared" ref="N99:S99" si="2">N42/1000</f>
        <v>0</v>
      </c>
      <c r="O99" s="111">
        <f t="shared" si="2"/>
        <v>0</v>
      </c>
      <c r="P99" s="111" t="e">
        <f t="shared" si="2"/>
        <v>#VALUE!</v>
      </c>
      <c r="Q99" s="111">
        <f t="shared" si="2"/>
        <v>0</v>
      </c>
      <c r="R99" s="111">
        <f t="shared" si="2"/>
        <v>0</v>
      </c>
      <c r="S99" s="111">
        <f t="shared" si="2"/>
        <v>0</v>
      </c>
      <c r="T99" s="111"/>
      <c r="U99" s="111"/>
      <c r="V99" s="111"/>
      <c r="W99" s="111"/>
      <c r="X99" s="111"/>
      <c r="Y99" s="111"/>
      <c r="Z99" s="111"/>
      <c r="AA99" s="111"/>
      <c r="AB99" s="111"/>
      <c r="AC99" s="111"/>
      <c r="AD99" s="111"/>
      <c r="AE99" s="111"/>
    </row>
    <row r="100" spans="6:31" x14ac:dyDescent="0.25">
      <c r="F100" s="111"/>
      <c r="G100" s="111"/>
      <c r="H100" s="111"/>
      <c r="I100" s="111"/>
      <c r="J100" s="111"/>
      <c r="K100" s="111"/>
      <c r="L100" s="111"/>
      <c r="M100" s="111"/>
      <c r="N100" s="111">
        <f t="shared" ref="N100:S100" si="3">N48/1000</f>
        <v>0</v>
      </c>
      <c r="O100" s="111">
        <f t="shared" si="3"/>
        <v>0</v>
      </c>
      <c r="P100" s="111" t="e">
        <f t="shared" si="3"/>
        <v>#VALUE!</v>
      </c>
      <c r="Q100" s="111">
        <f t="shared" si="3"/>
        <v>0</v>
      </c>
      <c r="R100" s="111">
        <f t="shared" si="3"/>
        <v>0</v>
      </c>
      <c r="S100" s="111">
        <f t="shared" si="3"/>
        <v>0</v>
      </c>
      <c r="T100" s="111"/>
      <c r="U100" s="111"/>
      <c r="V100" s="111"/>
      <c r="W100" s="111"/>
      <c r="X100" s="111"/>
      <c r="Y100" s="111"/>
      <c r="Z100" s="111"/>
      <c r="AA100" s="111"/>
      <c r="AB100" s="111"/>
      <c r="AC100" s="111"/>
      <c r="AD100" s="111"/>
      <c r="AE100" s="111"/>
    </row>
    <row r="101" spans="6:31" x14ac:dyDescent="0.25">
      <c r="F101" s="111"/>
      <c r="G101" s="111"/>
      <c r="H101" s="111"/>
      <c r="I101" s="111"/>
      <c r="J101" s="111"/>
      <c r="K101" s="111"/>
      <c r="L101" s="111"/>
      <c r="M101" s="111"/>
      <c r="N101" s="111">
        <f t="shared" ref="N101:S101" si="4">N47/1000</f>
        <v>0</v>
      </c>
      <c r="O101" s="111">
        <f t="shared" si="4"/>
        <v>0</v>
      </c>
      <c r="P101" s="111" t="e">
        <f t="shared" si="4"/>
        <v>#VALUE!</v>
      </c>
      <c r="Q101" s="111">
        <f t="shared" si="4"/>
        <v>0</v>
      </c>
      <c r="R101" s="111">
        <f t="shared" si="4"/>
        <v>0</v>
      </c>
      <c r="S101" s="111">
        <f t="shared" si="4"/>
        <v>0</v>
      </c>
      <c r="T101" s="111"/>
      <c r="U101" s="111"/>
      <c r="V101" s="111"/>
      <c r="W101" s="111"/>
      <c r="X101" s="111"/>
      <c r="Y101" s="111"/>
      <c r="Z101" s="111"/>
      <c r="AA101" s="111"/>
      <c r="AB101" s="111"/>
      <c r="AC101" s="111"/>
      <c r="AD101" s="111"/>
      <c r="AE101" s="111"/>
    </row>
    <row r="102" spans="6:31" x14ac:dyDescent="0.25">
      <c r="F102" s="111"/>
      <c r="G102" s="111"/>
      <c r="H102" s="111"/>
      <c r="I102" s="111"/>
      <c r="J102" s="111"/>
      <c r="K102" s="111"/>
      <c r="L102" s="111"/>
      <c r="M102" s="111"/>
      <c r="N102" s="111">
        <f t="shared" ref="N102:S102" si="5">N49/1000</f>
        <v>0</v>
      </c>
      <c r="O102" s="111">
        <f t="shared" si="5"/>
        <v>0</v>
      </c>
      <c r="P102" s="111" t="e">
        <f t="shared" si="5"/>
        <v>#VALUE!</v>
      </c>
      <c r="Q102" s="111">
        <f t="shared" si="5"/>
        <v>0</v>
      </c>
      <c r="R102" s="111">
        <f t="shared" si="5"/>
        <v>0</v>
      </c>
      <c r="S102" s="111">
        <f t="shared" si="5"/>
        <v>0</v>
      </c>
      <c r="T102" s="111"/>
      <c r="U102" s="111"/>
      <c r="V102" s="111"/>
      <c r="W102" s="111"/>
      <c r="X102" s="111"/>
      <c r="Y102" s="111"/>
      <c r="Z102" s="111"/>
      <c r="AA102" s="111"/>
      <c r="AB102" s="111"/>
      <c r="AC102" s="111"/>
      <c r="AD102" s="111"/>
      <c r="AE102" s="111"/>
    </row>
    <row r="103" spans="6:31" x14ac:dyDescent="0.25">
      <c r="F103" s="111"/>
      <c r="G103" s="111"/>
      <c r="H103" s="111"/>
      <c r="I103" s="111"/>
      <c r="J103" s="111"/>
      <c r="K103" s="111"/>
      <c r="L103" s="111"/>
      <c r="M103" s="111"/>
      <c r="N103" s="111">
        <f t="shared" ref="N103:S103" si="6">N43/1000</f>
        <v>0</v>
      </c>
      <c r="O103" s="111">
        <f t="shared" si="6"/>
        <v>0</v>
      </c>
      <c r="P103" s="111" t="e">
        <f t="shared" si="6"/>
        <v>#VALUE!</v>
      </c>
      <c r="Q103" s="111">
        <f t="shared" si="6"/>
        <v>0</v>
      </c>
      <c r="R103" s="111">
        <f t="shared" si="6"/>
        <v>0</v>
      </c>
      <c r="S103" s="111">
        <f t="shared" si="6"/>
        <v>0</v>
      </c>
      <c r="T103" s="111"/>
      <c r="U103" s="111"/>
      <c r="V103" s="111"/>
      <c r="W103" s="111"/>
      <c r="X103" s="111"/>
      <c r="Y103" s="111"/>
      <c r="Z103" s="111"/>
      <c r="AA103" s="111"/>
      <c r="AB103" s="111"/>
      <c r="AC103" s="111"/>
      <c r="AD103" s="111"/>
      <c r="AE103" s="111"/>
    </row>
    <row r="104" spans="6:31" x14ac:dyDescent="0.25">
      <c r="F104" s="111"/>
      <c r="G104" s="111"/>
      <c r="H104" s="111"/>
      <c r="I104" s="111"/>
      <c r="J104" s="111"/>
      <c r="K104" s="111"/>
      <c r="L104" s="111"/>
      <c r="M104" s="111"/>
      <c r="N104" s="111">
        <f t="shared" ref="N104:S104" si="7">N51/1000</f>
        <v>0</v>
      </c>
      <c r="O104" s="111">
        <f t="shared" si="7"/>
        <v>0</v>
      </c>
      <c r="P104" s="111" t="e">
        <f t="shared" si="7"/>
        <v>#VALUE!</v>
      </c>
      <c r="Q104" s="111">
        <f t="shared" si="7"/>
        <v>0</v>
      </c>
      <c r="R104" s="111">
        <f t="shared" si="7"/>
        <v>0</v>
      </c>
      <c r="S104" s="111">
        <f t="shared" si="7"/>
        <v>0</v>
      </c>
      <c r="T104" s="111"/>
      <c r="U104" s="111"/>
      <c r="V104" s="111"/>
      <c r="W104" s="111"/>
      <c r="X104" s="111"/>
      <c r="Y104" s="111"/>
      <c r="Z104" s="111"/>
      <c r="AA104" s="111"/>
      <c r="AB104" s="111"/>
      <c r="AC104" s="111"/>
      <c r="AD104" s="111"/>
      <c r="AE104" s="111"/>
    </row>
    <row r="105" spans="6:31" x14ac:dyDescent="0.25">
      <c r="F105" s="111"/>
      <c r="G105" s="111"/>
      <c r="H105" s="111"/>
      <c r="I105" s="111"/>
      <c r="J105" s="111"/>
      <c r="K105" s="111"/>
      <c r="L105" s="111"/>
      <c r="M105" s="111"/>
      <c r="N105" s="111">
        <f t="shared" ref="N105:S106" si="8">N44/1000</f>
        <v>0</v>
      </c>
      <c r="O105" s="111">
        <f t="shared" si="8"/>
        <v>0</v>
      </c>
      <c r="P105" s="111" t="e">
        <f t="shared" si="8"/>
        <v>#VALUE!</v>
      </c>
      <c r="Q105" s="111">
        <f t="shared" si="8"/>
        <v>0</v>
      </c>
      <c r="R105" s="111">
        <f t="shared" si="8"/>
        <v>0</v>
      </c>
      <c r="S105" s="111">
        <f t="shared" si="8"/>
        <v>0</v>
      </c>
      <c r="T105" s="111"/>
      <c r="U105" s="111"/>
      <c r="V105" s="111"/>
      <c r="W105" s="111"/>
      <c r="X105" s="111"/>
      <c r="Y105" s="111"/>
      <c r="Z105" s="111"/>
      <c r="AA105" s="111"/>
      <c r="AB105" s="111"/>
      <c r="AC105" s="111"/>
      <c r="AD105" s="111"/>
      <c r="AE105" s="111"/>
    </row>
    <row r="106" spans="6:31" x14ac:dyDescent="0.25">
      <c r="F106" s="111"/>
      <c r="G106" s="111"/>
      <c r="H106" s="111"/>
      <c r="I106" s="111"/>
      <c r="J106" s="111"/>
      <c r="K106" s="111"/>
      <c r="L106" s="111"/>
      <c r="M106" s="111"/>
      <c r="N106" s="111">
        <f t="shared" si="8"/>
        <v>0</v>
      </c>
      <c r="O106" s="111">
        <f t="shared" si="8"/>
        <v>0</v>
      </c>
      <c r="P106" s="111" t="e">
        <f t="shared" si="8"/>
        <v>#VALUE!</v>
      </c>
      <c r="Q106" s="111">
        <f t="shared" si="8"/>
        <v>0</v>
      </c>
      <c r="R106" s="111">
        <f t="shared" si="8"/>
        <v>0</v>
      </c>
      <c r="S106" s="111">
        <f t="shared" si="8"/>
        <v>0</v>
      </c>
      <c r="T106" s="111"/>
      <c r="U106" s="111"/>
      <c r="V106" s="111"/>
      <c r="W106" s="111"/>
      <c r="X106" s="111"/>
      <c r="Y106" s="111"/>
      <c r="Z106" s="111"/>
      <c r="AA106" s="111"/>
      <c r="AB106" s="111"/>
      <c r="AC106" s="111"/>
      <c r="AD106" s="111"/>
      <c r="AE106" s="111"/>
    </row>
    <row r="107" spans="6:31" x14ac:dyDescent="0.25">
      <c r="F107" s="111"/>
      <c r="G107" s="111"/>
      <c r="H107" s="111"/>
      <c r="I107" s="111"/>
      <c r="J107" s="111"/>
      <c r="K107" s="111"/>
      <c r="L107" s="111"/>
      <c r="M107" s="111"/>
      <c r="N107" s="111">
        <f t="shared" ref="N107:S107" si="9">N53/1000</f>
        <v>0</v>
      </c>
      <c r="O107" s="111">
        <f t="shared" si="9"/>
        <v>0</v>
      </c>
      <c r="P107" s="111" t="e">
        <f t="shared" si="9"/>
        <v>#VALUE!</v>
      </c>
      <c r="Q107" s="111">
        <f t="shared" si="9"/>
        <v>0</v>
      </c>
      <c r="R107" s="111">
        <f t="shared" si="9"/>
        <v>0</v>
      </c>
      <c r="S107" s="111">
        <f t="shared" si="9"/>
        <v>0</v>
      </c>
      <c r="T107" s="111"/>
      <c r="U107" s="111"/>
      <c r="V107" s="111"/>
      <c r="W107" s="111"/>
      <c r="X107" s="111"/>
      <c r="Y107" s="111"/>
      <c r="Z107" s="111"/>
      <c r="AA107" s="111"/>
      <c r="AB107" s="111"/>
      <c r="AC107" s="111"/>
      <c r="AD107" s="111"/>
      <c r="AE107" s="111"/>
    </row>
    <row r="108" spans="6:31" x14ac:dyDescent="0.25">
      <c r="F108" s="111"/>
      <c r="G108" s="111"/>
      <c r="H108" s="111"/>
      <c r="I108" s="111"/>
      <c r="J108" s="111"/>
      <c r="K108" s="111"/>
      <c r="L108" s="111"/>
      <c r="M108" s="111"/>
      <c r="N108" s="111">
        <f t="shared" ref="N108:S117" si="10">N55/1000</f>
        <v>0</v>
      </c>
      <c r="O108" s="111">
        <f t="shared" si="10"/>
        <v>0</v>
      </c>
      <c r="P108" s="111" t="e">
        <f t="shared" si="10"/>
        <v>#VALUE!</v>
      </c>
      <c r="Q108" s="111">
        <f t="shared" si="10"/>
        <v>0</v>
      </c>
      <c r="R108" s="111">
        <f t="shared" si="10"/>
        <v>0</v>
      </c>
      <c r="S108" s="111">
        <f t="shared" si="10"/>
        <v>0</v>
      </c>
      <c r="T108" s="111"/>
      <c r="U108" s="111"/>
      <c r="V108" s="111"/>
      <c r="W108" s="111"/>
      <c r="X108" s="111"/>
      <c r="Y108" s="111"/>
      <c r="Z108" s="111"/>
      <c r="AA108" s="111"/>
      <c r="AB108" s="111"/>
      <c r="AC108" s="111"/>
      <c r="AD108" s="111"/>
      <c r="AE108" s="111"/>
    </row>
    <row r="109" spans="6:31" x14ac:dyDescent="0.25">
      <c r="F109" s="111"/>
      <c r="G109" s="111"/>
      <c r="H109" s="111"/>
      <c r="I109" s="111"/>
      <c r="J109" s="111"/>
      <c r="K109" s="111"/>
      <c r="L109" s="111"/>
      <c r="M109" s="111"/>
      <c r="N109" s="111">
        <f t="shared" ref="N109:S109" si="11">N54/1000</f>
        <v>0</v>
      </c>
      <c r="O109" s="111">
        <f t="shared" si="11"/>
        <v>0</v>
      </c>
      <c r="P109" s="111" t="e">
        <f t="shared" si="11"/>
        <v>#VALUE!</v>
      </c>
      <c r="Q109" s="111">
        <f t="shared" si="11"/>
        <v>0</v>
      </c>
      <c r="R109" s="111">
        <f t="shared" si="11"/>
        <v>0</v>
      </c>
      <c r="S109" s="111">
        <f t="shared" si="11"/>
        <v>0</v>
      </c>
      <c r="T109" s="111"/>
      <c r="U109" s="111"/>
      <c r="V109" s="111"/>
      <c r="W109" s="111"/>
      <c r="X109" s="111"/>
      <c r="Y109" s="111"/>
      <c r="Z109" s="111"/>
      <c r="AA109" s="111"/>
      <c r="AB109" s="111"/>
      <c r="AC109" s="111"/>
      <c r="AD109" s="111"/>
      <c r="AE109" s="111"/>
    </row>
    <row r="110" spans="6:31" x14ac:dyDescent="0.25">
      <c r="F110" s="111"/>
      <c r="G110" s="111"/>
      <c r="H110" s="111"/>
      <c r="I110" s="111"/>
      <c r="J110" s="111"/>
      <c r="K110" s="111"/>
      <c r="L110" s="111"/>
      <c r="M110" s="111"/>
      <c r="N110" s="111">
        <f t="shared" si="10"/>
        <v>0</v>
      </c>
      <c r="O110" s="111">
        <f t="shared" si="10"/>
        <v>0</v>
      </c>
      <c r="P110" s="111" t="e">
        <f t="shared" si="10"/>
        <v>#VALUE!</v>
      </c>
      <c r="Q110" s="111">
        <f t="shared" si="10"/>
        <v>0</v>
      </c>
      <c r="R110" s="111">
        <f t="shared" si="10"/>
        <v>0</v>
      </c>
      <c r="S110" s="111">
        <f t="shared" si="10"/>
        <v>0</v>
      </c>
      <c r="T110" s="111"/>
      <c r="U110" s="111"/>
      <c r="V110" s="111"/>
      <c r="W110" s="111"/>
      <c r="X110" s="111"/>
      <c r="Y110" s="111"/>
      <c r="Z110" s="111"/>
      <c r="AA110" s="111"/>
      <c r="AB110" s="111"/>
      <c r="AC110" s="111"/>
      <c r="AD110" s="111"/>
      <c r="AE110" s="111"/>
    </row>
    <row r="111" spans="6:31" x14ac:dyDescent="0.25">
      <c r="F111" s="111"/>
      <c r="G111" s="111"/>
      <c r="H111" s="111"/>
      <c r="I111" s="111"/>
      <c r="J111" s="111"/>
      <c r="K111" s="111"/>
      <c r="L111" s="111"/>
      <c r="M111" s="111"/>
      <c r="N111" s="111">
        <f t="shared" si="10"/>
        <v>0</v>
      </c>
      <c r="O111" s="111">
        <f t="shared" si="10"/>
        <v>0</v>
      </c>
      <c r="P111" s="111">
        <f t="shared" si="10"/>
        <v>0</v>
      </c>
      <c r="Q111" s="111">
        <f t="shared" si="10"/>
        <v>0</v>
      </c>
      <c r="R111" s="111">
        <f t="shared" si="10"/>
        <v>0</v>
      </c>
      <c r="S111" s="111">
        <f t="shared" si="10"/>
        <v>0</v>
      </c>
      <c r="T111" s="111"/>
      <c r="U111" s="111"/>
      <c r="V111" s="111"/>
      <c r="W111" s="111"/>
      <c r="X111" s="111"/>
      <c r="Y111" s="111"/>
      <c r="Z111" s="111"/>
      <c r="AA111" s="111"/>
      <c r="AB111" s="111"/>
      <c r="AC111" s="111"/>
      <c r="AD111" s="111"/>
      <c r="AE111" s="111"/>
    </row>
    <row r="112" spans="6:31" x14ac:dyDescent="0.25">
      <c r="F112" s="111"/>
      <c r="G112" s="111"/>
      <c r="H112" s="111"/>
      <c r="I112" s="111"/>
      <c r="J112" s="111"/>
      <c r="K112" s="111"/>
      <c r="L112" s="111"/>
      <c r="M112" s="111"/>
      <c r="N112" s="111">
        <f t="shared" si="10"/>
        <v>0</v>
      </c>
      <c r="O112" s="111">
        <f t="shared" si="10"/>
        <v>0</v>
      </c>
      <c r="P112" s="111">
        <f t="shared" si="10"/>
        <v>0</v>
      </c>
      <c r="Q112" s="111">
        <f t="shared" si="10"/>
        <v>0</v>
      </c>
      <c r="R112" s="111">
        <f t="shared" si="10"/>
        <v>0</v>
      </c>
      <c r="S112" s="111">
        <f t="shared" si="10"/>
        <v>0</v>
      </c>
      <c r="T112" s="111"/>
      <c r="U112" s="111"/>
      <c r="V112" s="111"/>
      <c r="W112" s="111"/>
      <c r="X112" s="111"/>
      <c r="Y112" s="111"/>
      <c r="Z112" s="111"/>
      <c r="AA112" s="111"/>
      <c r="AB112" s="111"/>
      <c r="AC112" s="111"/>
      <c r="AD112" s="111"/>
      <c r="AE112" s="111"/>
    </row>
    <row r="113" spans="6:31" x14ac:dyDescent="0.25">
      <c r="F113" s="111"/>
      <c r="G113" s="111"/>
      <c r="H113" s="111"/>
      <c r="I113" s="111"/>
      <c r="J113" s="111"/>
      <c r="K113" s="111"/>
      <c r="L113" s="111"/>
      <c r="M113" s="111"/>
      <c r="N113" s="111">
        <f t="shared" si="10"/>
        <v>0</v>
      </c>
      <c r="O113" s="111">
        <f t="shared" si="10"/>
        <v>0</v>
      </c>
      <c r="P113" s="111" t="e">
        <f t="shared" si="10"/>
        <v>#VALUE!</v>
      </c>
      <c r="Q113" s="111">
        <f t="shared" si="10"/>
        <v>0</v>
      </c>
      <c r="R113" s="111">
        <f t="shared" si="10"/>
        <v>0</v>
      </c>
      <c r="S113" s="111">
        <f t="shared" si="10"/>
        <v>0</v>
      </c>
      <c r="T113" s="111"/>
      <c r="U113" s="111"/>
      <c r="V113" s="111"/>
      <c r="W113" s="111"/>
      <c r="X113" s="111"/>
      <c r="Y113" s="111"/>
      <c r="Z113" s="111"/>
      <c r="AA113" s="111"/>
      <c r="AB113" s="111"/>
      <c r="AC113" s="111"/>
      <c r="AD113" s="111"/>
      <c r="AE113" s="111"/>
    </row>
    <row r="114" spans="6:31" x14ac:dyDescent="0.25">
      <c r="F114" s="111"/>
      <c r="G114" s="111"/>
      <c r="H114" s="111"/>
      <c r="I114" s="111"/>
      <c r="J114" s="111"/>
      <c r="K114" s="111"/>
      <c r="L114" s="111"/>
      <c r="M114" s="111"/>
      <c r="N114" s="111">
        <f t="shared" si="10"/>
        <v>0</v>
      </c>
      <c r="O114" s="111">
        <f t="shared" si="10"/>
        <v>0</v>
      </c>
      <c r="P114" s="111" t="e">
        <f t="shared" si="10"/>
        <v>#VALUE!</v>
      </c>
      <c r="Q114" s="111">
        <f t="shared" si="10"/>
        <v>0</v>
      </c>
      <c r="R114" s="111">
        <f t="shared" si="10"/>
        <v>0</v>
      </c>
      <c r="S114" s="111">
        <f t="shared" si="10"/>
        <v>0</v>
      </c>
      <c r="T114" s="111"/>
      <c r="U114" s="111"/>
      <c r="V114" s="111"/>
      <c r="W114" s="111"/>
      <c r="X114" s="111"/>
      <c r="Y114" s="111"/>
      <c r="Z114" s="111"/>
      <c r="AA114" s="111"/>
      <c r="AB114" s="111"/>
      <c r="AC114" s="111"/>
      <c r="AD114" s="111"/>
      <c r="AE114" s="111"/>
    </row>
    <row r="115" spans="6:31" x14ac:dyDescent="0.25">
      <c r="F115" s="111"/>
      <c r="G115" s="111"/>
      <c r="H115" s="111"/>
      <c r="I115" s="111"/>
      <c r="J115" s="111"/>
      <c r="K115" s="111"/>
      <c r="L115" s="111"/>
      <c r="M115" s="111"/>
      <c r="N115" s="111">
        <f t="shared" si="10"/>
        <v>0</v>
      </c>
      <c r="O115" s="111">
        <f t="shared" si="10"/>
        <v>0</v>
      </c>
      <c r="P115" s="111" t="e">
        <f t="shared" si="10"/>
        <v>#VALUE!</v>
      </c>
      <c r="Q115" s="111">
        <f t="shared" si="10"/>
        <v>0</v>
      </c>
      <c r="R115" s="111">
        <f t="shared" si="10"/>
        <v>0</v>
      </c>
      <c r="S115" s="111">
        <f t="shared" si="10"/>
        <v>0</v>
      </c>
      <c r="T115" s="111"/>
      <c r="U115" s="111"/>
      <c r="V115" s="111"/>
      <c r="W115" s="111"/>
      <c r="X115" s="111"/>
      <c r="Y115" s="111"/>
      <c r="Z115" s="111"/>
      <c r="AA115" s="111"/>
      <c r="AB115" s="111"/>
      <c r="AC115" s="111"/>
      <c r="AD115" s="111"/>
      <c r="AE115" s="111"/>
    </row>
    <row r="116" spans="6:31" x14ac:dyDescent="0.25">
      <c r="F116" s="111"/>
      <c r="G116" s="111"/>
      <c r="H116" s="111"/>
      <c r="I116" s="111"/>
      <c r="J116" s="111"/>
      <c r="K116" s="111"/>
      <c r="L116" s="111"/>
      <c r="M116" s="111"/>
      <c r="N116" s="111">
        <f t="shared" si="10"/>
        <v>0</v>
      </c>
      <c r="O116" s="111">
        <f t="shared" si="10"/>
        <v>0</v>
      </c>
      <c r="P116" s="111">
        <f t="shared" si="10"/>
        <v>0</v>
      </c>
      <c r="Q116" s="111">
        <f t="shared" si="10"/>
        <v>0</v>
      </c>
      <c r="R116" s="111">
        <f t="shared" si="10"/>
        <v>0</v>
      </c>
      <c r="S116" s="111">
        <f t="shared" si="10"/>
        <v>0</v>
      </c>
      <c r="T116" s="111"/>
      <c r="U116" s="111"/>
      <c r="V116" s="111"/>
      <c r="W116" s="111"/>
      <c r="X116" s="111"/>
      <c r="Y116" s="111"/>
      <c r="Z116" s="111"/>
      <c r="AA116" s="111"/>
      <c r="AB116" s="111"/>
      <c r="AC116" s="111"/>
      <c r="AD116" s="111"/>
      <c r="AE116" s="111"/>
    </row>
    <row r="117" spans="6:31" x14ac:dyDescent="0.25">
      <c r="F117" s="111"/>
      <c r="G117" s="111"/>
      <c r="H117" s="111"/>
      <c r="I117" s="111"/>
      <c r="J117" s="111"/>
      <c r="K117" s="111"/>
      <c r="L117" s="111"/>
      <c r="M117" s="111"/>
      <c r="N117" s="111">
        <f t="shared" si="10"/>
        <v>0</v>
      </c>
      <c r="O117" s="111">
        <f t="shared" si="10"/>
        <v>0</v>
      </c>
      <c r="P117" s="111">
        <f t="shared" si="10"/>
        <v>0</v>
      </c>
      <c r="Q117" s="111">
        <f t="shared" si="10"/>
        <v>0</v>
      </c>
      <c r="R117" s="111">
        <f t="shared" si="10"/>
        <v>0</v>
      </c>
      <c r="S117" s="111">
        <f t="shared" si="10"/>
        <v>0</v>
      </c>
      <c r="T117" s="111"/>
      <c r="U117" s="111"/>
      <c r="V117" s="111"/>
      <c r="W117" s="111"/>
      <c r="X117" s="111"/>
      <c r="Y117" s="111"/>
      <c r="Z117" s="111"/>
      <c r="AA117" s="111"/>
      <c r="AB117" s="111"/>
      <c r="AC117" s="111"/>
      <c r="AD117" s="111"/>
      <c r="AE117" s="111"/>
    </row>
    <row r="118" spans="6:31" x14ac:dyDescent="0.25">
      <c r="F118" s="111"/>
      <c r="G118" s="111"/>
      <c r="H118" s="111"/>
      <c r="I118" s="111"/>
      <c r="J118" s="111"/>
      <c r="K118" s="111"/>
      <c r="L118" s="111"/>
      <c r="M118" s="111"/>
      <c r="N118" s="111">
        <f t="shared" ref="N118:S119" si="12">N65/1000</f>
        <v>0</v>
      </c>
      <c r="O118" s="111">
        <f t="shared" si="12"/>
        <v>0</v>
      </c>
      <c r="P118" s="111" t="e">
        <f t="shared" si="12"/>
        <v>#VALUE!</v>
      </c>
      <c r="Q118" s="111">
        <f t="shared" si="12"/>
        <v>0</v>
      </c>
      <c r="R118" s="111">
        <f t="shared" si="12"/>
        <v>0</v>
      </c>
      <c r="S118" s="111">
        <f t="shared" si="12"/>
        <v>0</v>
      </c>
      <c r="T118" s="111"/>
      <c r="U118" s="111"/>
      <c r="V118" s="111"/>
      <c r="W118" s="111"/>
      <c r="X118" s="111"/>
      <c r="Y118" s="111"/>
      <c r="Z118" s="111"/>
      <c r="AA118" s="111"/>
      <c r="AB118" s="111"/>
      <c r="AC118" s="111"/>
      <c r="AD118" s="111"/>
      <c r="AE118" s="111"/>
    </row>
    <row r="119" spans="6:31" x14ac:dyDescent="0.25">
      <c r="F119" s="111"/>
      <c r="G119" s="111"/>
      <c r="H119" s="111"/>
      <c r="I119" s="111"/>
      <c r="J119" s="111"/>
      <c r="K119" s="111"/>
      <c r="L119" s="111"/>
      <c r="M119" s="111"/>
      <c r="N119" s="111">
        <f t="shared" si="12"/>
        <v>0</v>
      </c>
      <c r="O119" s="111">
        <f t="shared" si="12"/>
        <v>0</v>
      </c>
      <c r="P119" s="111" t="e">
        <f t="shared" si="12"/>
        <v>#VALUE!</v>
      </c>
      <c r="Q119" s="111">
        <f t="shared" si="12"/>
        <v>0</v>
      </c>
      <c r="R119" s="111">
        <f t="shared" si="12"/>
        <v>0</v>
      </c>
      <c r="S119" s="111">
        <f t="shared" si="12"/>
        <v>0</v>
      </c>
      <c r="T119" s="111"/>
      <c r="U119" s="111"/>
      <c r="V119" s="111"/>
      <c r="W119" s="111"/>
      <c r="X119" s="111"/>
      <c r="Y119" s="111"/>
      <c r="Z119" s="111"/>
      <c r="AA119" s="111"/>
      <c r="AB119" s="111"/>
      <c r="AC119" s="111"/>
      <c r="AD119" s="111"/>
      <c r="AE119" s="111"/>
    </row>
    <row r="120" spans="6:31" x14ac:dyDescent="0.25">
      <c r="F120" s="111"/>
    </row>
    <row r="121" spans="6:31" x14ac:dyDescent="0.25">
      <c r="F121" s="111"/>
    </row>
    <row r="122" spans="6:31" x14ac:dyDescent="0.25">
      <c r="F122" s="111"/>
    </row>
    <row r="123" spans="6:31" x14ac:dyDescent="0.25">
      <c r="F123" s="111"/>
    </row>
    <row r="124" spans="6:31" x14ac:dyDescent="0.25">
      <c r="F124" s="111"/>
    </row>
    <row r="125" spans="6:31" x14ac:dyDescent="0.25">
      <c r="F125" s="111"/>
    </row>
    <row r="126" spans="6:31" x14ac:dyDescent="0.25">
      <c r="F126" s="111"/>
    </row>
    <row r="127" spans="6:31" x14ac:dyDescent="0.25">
      <c r="F127" s="111"/>
    </row>
    <row r="128" spans="6:31" x14ac:dyDescent="0.25">
      <c r="F128" s="111"/>
    </row>
    <row r="129" spans="6:6" x14ac:dyDescent="0.25">
      <c r="F129" s="111"/>
    </row>
    <row r="130" spans="6:6" x14ac:dyDescent="0.25">
      <c r="F130" s="111"/>
    </row>
    <row r="131" spans="6:6" x14ac:dyDescent="0.25">
      <c r="F131" s="111"/>
    </row>
    <row r="132" spans="6:6" x14ac:dyDescent="0.25">
      <c r="F132" s="111"/>
    </row>
    <row r="133" spans="6:6" x14ac:dyDescent="0.25">
      <c r="F133" s="111"/>
    </row>
    <row r="134" spans="6:6" x14ac:dyDescent="0.25">
      <c r="F134" s="111"/>
    </row>
    <row r="135" spans="6:6" x14ac:dyDescent="0.25">
      <c r="F135" s="111"/>
    </row>
    <row r="136" spans="6:6" x14ac:dyDescent="0.25">
      <c r="F136" s="111"/>
    </row>
    <row r="137" spans="6:6" x14ac:dyDescent="0.25">
      <c r="F137" s="111"/>
    </row>
    <row r="138" spans="6:6" x14ac:dyDescent="0.25">
      <c r="F138" s="111"/>
    </row>
    <row r="139" spans="6:6" x14ac:dyDescent="0.25">
      <c r="F139" s="111"/>
    </row>
    <row r="140" spans="6:6" x14ac:dyDescent="0.25">
      <c r="F140" s="111"/>
    </row>
    <row r="141" spans="6:6" x14ac:dyDescent="0.25">
      <c r="F141" s="111"/>
    </row>
    <row r="142" spans="6:6" x14ac:dyDescent="0.25">
      <c r="F142" s="111"/>
    </row>
    <row r="143" spans="6:6" x14ac:dyDescent="0.25">
      <c r="F143" s="111"/>
    </row>
    <row r="144" spans="6:6" x14ac:dyDescent="0.25">
      <c r="F144" s="111"/>
    </row>
    <row r="145" spans="6:6" x14ac:dyDescent="0.25">
      <c r="F145" s="111"/>
    </row>
    <row r="146" spans="6:6" x14ac:dyDescent="0.25">
      <c r="F146" s="111"/>
    </row>
    <row r="147" spans="6:6" x14ac:dyDescent="0.25">
      <c r="F147" s="111"/>
    </row>
    <row r="148" spans="6:6" x14ac:dyDescent="0.25">
      <c r="F148" s="111"/>
    </row>
    <row r="149" spans="6:6" x14ac:dyDescent="0.25">
      <c r="F149" s="111"/>
    </row>
    <row r="150" spans="6:6" x14ac:dyDescent="0.25">
      <c r="F150" s="111"/>
    </row>
    <row r="151" spans="6:6" x14ac:dyDescent="0.25">
      <c r="F151" s="111"/>
    </row>
  </sheetData>
  <hyperlinks>
    <hyperlink ref="B2" location="COVER!A1" display="Unaudited; refer to disclaimer" xr:uid="{3C9C07AC-AF60-5D49-8420-6DA73994424D}"/>
  </hyperlinks>
  <pageMargins left="0.7" right="0.7" top="0.75" bottom="0.75" header="0.3" footer="0.3"/>
  <pageSetup paperSize="9" scale="27"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60B8B-F6B9-3647-9112-7050C7E9690D}">
  <sheetPr>
    <tabColor theme="4" tint="0.749992370372631"/>
    <pageSetUpPr fitToPage="1"/>
  </sheetPr>
  <dimension ref="A1:FJ46"/>
  <sheetViews>
    <sheetView showGridLines="0" zoomScale="70" zoomScaleNormal="70" workbookViewId="0">
      <pane xSplit="2" ySplit="7" topLeftCell="C8" activePane="bottomRight" state="frozen"/>
      <selection activeCell="B37" sqref="B37"/>
      <selection pane="topRight" activeCell="B37" sqref="B37"/>
      <selection pane="bottomLeft" activeCell="B37" sqref="B37"/>
      <selection pane="bottomRight" activeCell="G10" sqref="G10"/>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 min="40" max="41" width="20.6328125" bestFit="1" customWidth="1"/>
  </cols>
  <sheetData>
    <row r="1" spans="1:166" ht="24.6" x14ac:dyDescent="0.4">
      <c r="B1" s="50" t="s">
        <v>356</v>
      </c>
    </row>
    <row r="2" spans="1:166" ht="15.6" x14ac:dyDescent="0.3">
      <c r="B2" s="65" t="s">
        <v>357</v>
      </c>
    </row>
    <row r="3" spans="1:166"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1:166"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1:166"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6" x14ac:dyDescent="0.3">
      <c r="U7" s="10"/>
      <c r="AA7" s="10"/>
    </row>
    <row r="8" spans="1:166" x14ac:dyDescent="0.25">
      <c r="B8" s="5" t="s">
        <v>323</v>
      </c>
      <c r="C8" s="5" t="s">
        <v>3</v>
      </c>
      <c r="D8" s="5" t="s">
        <v>11</v>
      </c>
      <c r="F8" s="11">
        <v>15.9</v>
      </c>
      <c r="G8" s="11">
        <v>13.85</v>
      </c>
      <c r="H8" s="11">
        <v>31.8</v>
      </c>
      <c r="I8" s="11">
        <v>32.9</v>
      </c>
      <c r="J8" s="11">
        <v>40</v>
      </c>
      <c r="K8" s="11">
        <v>34.9</v>
      </c>
      <c r="L8" s="11">
        <v>46.4</v>
      </c>
      <c r="M8" s="11">
        <v>2.9580000000000002</v>
      </c>
      <c r="N8" s="16"/>
      <c r="O8" s="16"/>
      <c r="P8" s="14" t="s">
        <v>73</v>
      </c>
      <c r="Q8" s="16"/>
      <c r="R8" s="16"/>
      <c r="S8" s="16"/>
      <c r="T8" s="1"/>
      <c r="U8" s="11">
        <v>9.35</v>
      </c>
      <c r="V8" s="11">
        <v>22.450000000000003</v>
      </c>
      <c r="W8" s="11">
        <v>33</v>
      </c>
      <c r="X8" s="11">
        <v>-0.10000000000000142</v>
      </c>
      <c r="Y8" s="11">
        <v>18.7</v>
      </c>
      <c r="Z8" s="11">
        <v>21.3</v>
      </c>
      <c r="AA8" s="11">
        <v>9.1</v>
      </c>
      <c r="AB8" s="11">
        <v>25.799999999999997</v>
      </c>
      <c r="AC8" s="11">
        <v>18.899999999999999</v>
      </c>
      <c r="AD8" s="11">
        <v>27.5</v>
      </c>
      <c r="AE8" s="11">
        <v>-33.299999999999997</v>
      </c>
      <c r="AF8" s="11">
        <v>36.258000000000003</v>
      </c>
      <c r="AG8" s="16"/>
      <c r="AH8" s="16"/>
      <c r="AI8" s="14" t="s">
        <v>73</v>
      </c>
      <c r="AJ8" s="16"/>
      <c r="AK8" s="16"/>
      <c r="AL8" s="16"/>
      <c r="AM8" s="1"/>
      <c r="AN8" s="147"/>
      <c r="AO8" s="148"/>
    </row>
    <row r="9" spans="1:166" x14ac:dyDescent="0.25">
      <c r="B9" s="5" t="s">
        <v>412</v>
      </c>
      <c r="C9" s="5" t="s">
        <v>3</v>
      </c>
      <c r="D9" s="5" t="s">
        <v>11</v>
      </c>
      <c r="F9" s="11">
        <v>-0.4</v>
      </c>
      <c r="G9" s="11">
        <v>0.05</v>
      </c>
      <c r="H9" s="11">
        <v>1.3</v>
      </c>
      <c r="I9" s="11">
        <v>5.8</v>
      </c>
      <c r="J9" s="11">
        <v>9</v>
      </c>
      <c r="K9" s="11">
        <v>13.6</v>
      </c>
      <c r="L9" s="11">
        <v>19.884</v>
      </c>
      <c r="M9" s="11">
        <v>10.331</v>
      </c>
      <c r="N9" s="16"/>
      <c r="O9" s="16"/>
      <c r="P9" s="14" t="s">
        <v>73</v>
      </c>
      <c r="Q9" s="16"/>
      <c r="R9" s="16"/>
      <c r="S9" s="16"/>
      <c r="T9" s="1"/>
      <c r="U9" s="11">
        <v>0.35</v>
      </c>
      <c r="V9" s="11">
        <v>0.95000000000000007</v>
      </c>
      <c r="W9" s="11">
        <v>0.7</v>
      </c>
      <c r="X9" s="11">
        <v>5.0999999999999996</v>
      </c>
      <c r="Y9" s="11">
        <v>4.9000000000000004</v>
      </c>
      <c r="Z9" s="11">
        <v>4.0999999999999996</v>
      </c>
      <c r="AA9" s="11">
        <v>5.8</v>
      </c>
      <c r="AB9" s="11">
        <v>7.8</v>
      </c>
      <c r="AC9" s="11">
        <v>8.1</v>
      </c>
      <c r="AD9" s="11">
        <v>11.784000000000002</v>
      </c>
      <c r="AE9" s="11">
        <v>5.3</v>
      </c>
      <c r="AF9" s="11">
        <v>5.0309999999999997</v>
      </c>
      <c r="AG9" s="16"/>
      <c r="AH9" s="16"/>
      <c r="AI9" s="14" t="s">
        <v>73</v>
      </c>
      <c r="AJ9" s="16"/>
      <c r="AK9" s="16"/>
      <c r="AL9" s="16"/>
      <c r="AM9" s="1"/>
      <c r="AN9" s="147"/>
      <c r="AO9" s="148"/>
    </row>
    <row r="10" spans="1:166" x14ac:dyDescent="0.25">
      <c r="B10" s="5" t="s">
        <v>413</v>
      </c>
      <c r="C10" s="5" t="s">
        <v>3</v>
      </c>
      <c r="D10" s="5" t="s">
        <v>11</v>
      </c>
      <c r="F10" s="11">
        <v>1.4</v>
      </c>
      <c r="G10" s="11">
        <v>5.0999999999999996</v>
      </c>
      <c r="H10" s="11">
        <v>4.0679999999999996</v>
      </c>
      <c r="I10" s="11">
        <v>16.731999999999999</v>
      </c>
      <c r="J10" s="11">
        <v>6.2610000000000001</v>
      </c>
      <c r="K10" s="11">
        <v>15.1</v>
      </c>
      <c r="L10" s="11">
        <v>10.652000000000001</v>
      </c>
      <c r="M10" s="11">
        <v>64.551000000000002</v>
      </c>
      <c r="N10" s="16"/>
      <c r="O10" s="16"/>
      <c r="P10" s="14" t="s">
        <v>73</v>
      </c>
      <c r="Q10" s="16"/>
      <c r="R10" s="16"/>
      <c r="S10" s="16"/>
      <c r="T10" s="1"/>
      <c r="U10" s="11">
        <v>1.6452499999999999</v>
      </c>
      <c r="V10" s="11">
        <v>2.4227499999999997</v>
      </c>
      <c r="W10" s="11">
        <v>2.7937729999999998</v>
      </c>
      <c r="X10" s="11">
        <v>13.938226999999999</v>
      </c>
      <c r="Y10" s="11">
        <v>2.7680349999999998</v>
      </c>
      <c r="Z10" s="11">
        <v>3.4929650000000003</v>
      </c>
      <c r="AA10" s="11">
        <v>9.2786449999999991</v>
      </c>
      <c r="AB10" s="11">
        <v>5.8213550000000005</v>
      </c>
      <c r="AC10" s="11">
        <v>5.5410000000000004</v>
      </c>
      <c r="AD10" s="11">
        <v>5.1110000000000015</v>
      </c>
      <c r="AE10" s="11">
        <v>60.6</v>
      </c>
      <c r="AF10" s="11">
        <v>3.9510000000000001</v>
      </c>
      <c r="AG10" s="16"/>
      <c r="AH10" s="16"/>
      <c r="AI10" s="14" t="s">
        <v>73</v>
      </c>
      <c r="AJ10" s="16"/>
      <c r="AK10" s="16"/>
      <c r="AL10" s="16"/>
      <c r="AM10" s="1"/>
      <c r="AN10" s="147"/>
      <c r="AO10" s="148"/>
    </row>
    <row r="11" spans="1:166" x14ac:dyDescent="0.25">
      <c r="B11" s="5" t="s">
        <v>414</v>
      </c>
      <c r="C11" s="5" t="s">
        <v>3</v>
      </c>
      <c r="D11" s="5" t="s">
        <v>11</v>
      </c>
      <c r="F11" s="11">
        <v>0</v>
      </c>
      <c r="G11" s="11">
        <v>0</v>
      </c>
      <c r="H11" s="11">
        <v>0</v>
      </c>
      <c r="I11" s="11">
        <v>27.1</v>
      </c>
      <c r="J11" s="11">
        <v>7</v>
      </c>
      <c r="K11" s="11">
        <v>5.4</v>
      </c>
      <c r="L11" s="11">
        <v>1.1499999999999999</v>
      </c>
      <c r="M11" s="11">
        <v>0</v>
      </c>
      <c r="N11" s="16"/>
      <c r="O11" s="16"/>
      <c r="P11" s="14" t="s">
        <v>73</v>
      </c>
      <c r="Q11" s="16"/>
      <c r="R11" s="16"/>
      <c r="S11" s="16"/>
      <c r="T11" s="1"/>
      <c r="U11" s="11">
        <v>0</v>
      </c>
      <c r="V11" s="11">
        <v>0</v>
      </c>
      <c r="W11" s="11">
        <v>0</v>
      </c>
      <c r="X11" s="11">
        <v>27.1</v>
      </c>
      <c r="Y11" s="11">
        <v>3.6</v>
      </c>
      <c r="Z11" s="11">
        <v>3.4</v>
      </c>
      <c r="AA11" s="11">
        <v>3.54</v>
      </c>
      <c r="AB11" s="11">
        <v>1.8600000000000003</v>
      </c>
      <c r="AC11" s="11">
        <v>0.6</v>
      </c>
      <c r="AD11" s="11">
        <v>0.54999999999999982</v>
      </c>
      <c r="AE11" s="11">
        <v>0</v>
      </c>
      <c r="AF11" s="11">
        <v>0</v>
      </c>
      <c r="AG11" s="16"/>
      <c r="AH11" s="16"/>
      <c r="AI11" s="14" t="s">
        <v>73</v>
      </c>
      <c r="AJ11" s="16"/>
      <c r="AK11" s="16"/>
      <c r="AL11" s="16"/>
      <c r="AM11" s="1"/>
      <c r="AN11" s="147"/>
      <c r="AO11" s="148"/>
    </row>
    <row r="12" spans="1:166" s="96" customFormat="1" x14ac:dyDescent="0.25">
      <c r="A12"/>
      <c r="B12" s="5" t="s">
        <v>415</v>
      </c>
      <c r="C12" s="5" t="s">
        <v>3</v>
      </c>
      <c r="D12" s="5" t="s">
        <v>11</v>
      </c>
      <c r="E12"/>
      <c r="F12" s="11">
        <v>2.1</v>
      </c>
      <c r="G12" s="11">
        <v>3.7</v>
      </c>
      <c r="H12" s="11">
        <v>7.2320000000000002</v>
      </c>
      <c r="I12" s="11">
        <v>9.5679999999999996</v>
      </c>
      <c r="J12" s="11">
        <v>12.639000000000001</v>
      </c>
      <c r="K12" s="11">
        <v>15.2</v>
      </c>
      <c r="L12" s="11">
        <v>17.443999999999999</v>
      </c>
      <c r="M12" s="11">
        <v>18.949000000000002</v>
      </c>
      <c r="N12" s="16"/>
      <c r="O12" s="16"/>
      <c r="P12" s="14" t="s">
        <v>73</v>
      </c>
      <c r="Q12" s="16"/>
      <c r="R12" s="16"/>
      <c r="S12" s="16"/>
      <c r="T12" s="1"/>
      <c r="U12" s="11">
        <v>3.6547500000000004</v>
      </c>
      <c r="V12" s="11">
        <v>3.5772499999999998</v>
      </c>
      <c r="W12" s="11">
        <v>4.7062270000000002</v>
      </c>
      <c r="X12" s="11">
        <v>4.8617729999999995</v>
      </c>
      <c r="Y12" s="11">
        <v>5.0319650000000005</v>
      </c>
      <c r="Z12" s="11">
        <v>7.6070350000000007</v>
      </c>
      <c r="AA12" s="11">
        <v>6.8613549999999996</v>
      </c>
      <c r="AB12" s="11">
        <v>8.3386449999999996</v>
      </c>
      <c r="AC12" s="11">
        <v>8.2590000000000003</v>
      </c>
      <c r="AD12" s="11">
        <v>9.1850000000000005</v>
      </c>
      <c r="AE12" s="11">
        <v>9.1999999999999993</v>
      </c>
      <c r="AF12" s="11">
        <v>9.7490000000000006</v>
      </c>
      <c r="AG12" s="16"/>
      <c r="AH12" s="16"/>
      <c r="AI12" s="14" t="s">
        <v>73</v>
      </c>
      <c r="AJ12" s="16"/>
      <c r="AK12" s="16"/>
      <c r="AL12" s="16"/>
      <c r="AM12" s="1"/>
      <c r="AN12" s="147"/>
      <c r="AO12" s="148"/>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row>
    <row r="13" spans="1:166" x14ac:dyDescent="0.25">
      <c r="B13" s="5" t="s">
        <v>280</v>
      </c>
      <c r="C13" s="5" t="s">
        <v>3</v>
      </c>
      <c r="D13" s="5" t="s">
        <v>11</v>
      </c>
      <c r="F13" s="11">
        <v>0</v>
      </c>
      <c r="G13" s="11">
        <v>0</v>
      </c>
      <c r="H13" s="11">
        <v>0</v>
      </c>
      <c r="I13" s="11">
        <v>0</v>
      </c>
      <c r="J13" s="11">
        <v>0</v>
      </c>
      <c r="K13" s="11">
        <v>0</v>
      </c>
      <c r="L13" s="11">
        <v>0</v>
      </c>
      <c r="M13" s="11">
        <v>0</v>
      </c>
      <c r="N13" s="16"/>
      <c r="O13" s="16"/>
      <c r="P13" s="14" t="s">
        <v>73</v>
      </c>
      <c r="Q13" s="16"/>
      <c r="R13" s="16"/>
      <c r="S13" s="16"/>
      <c r="T13" s="1"/>
      <c r="U13" s="11">
        <v>0</v>
      </c>
      <c r="V13" s="11">
        <v>0</v>
      </c>
      <c r="W13" s="11">
        <v>0</v>
      </c>
      <c r="X13" s="11">
        <v>0</v>
      </c>
      <c r="Y13" s="11">
        <v>0</v>
      </c>
      <c r="Z13" s="11">
        <v>0</v>
      </c>
      <c r="AA13" s="11">
        <v>0</v>
      </c>
      <c r="AB13" s="11">
        <v>0</v>
      </c>
      <c r="AC13" s="11">
        <v>0</v>
      </c>
      <c r="AD13" s="11">
        <v>0</v>
      </c>
      <c r="AE13" s="11">
        <v>0</v>
      </c>
      <c r="AF13" s="11">
        <v>0</v>
      </c>
      <c r="AG13" s="16"/>
      <c r="AH13" s="16"/>
      <c r="AI13" s="14" t="s">
        <v>73</v>
      </c>
      <c r="AJ13" s="16"/>
      <c r="AK13" s="16"/>
      <c r="AL13" s="16"/>
      <c r="AM13" s="1"/>
      <c r="AN13" s="147"/>
      <c r="AO13" s="148"/>
    </row>
    <row r="14" spans="1:166" x14ac:dyDescent="0.25">
      <c r="B14" s="5" t="s">
        <v>280</v>
      </c>
      <c r="C14" s="5" t="s">
        <v>3</v>
      </c>
      <c r="D14" s="5" t="s">
        <v>11</v>
      </c>
      <c r="F14" s="11">
        <v>0</v>
      </c>
      <c r="G14" s="11">
        <v>0</v>
      </c>
      <c r="H14" s="11">
        <v>0</v>
      </c>
      <c r="I14" s="11">
        <v>0</v>
      </c>
      <c r="J14" s="11">
        <v>0</v>
      </c>
      <c r="K14" s="11">
        <v>0</v>
      </c>
      <c r="L14" s="11">
        <v>0</v>
      </c>
      <c r="M14" s="11">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1">
        <v>0</v>
      </c>
      <c r="AG14" s="16"/>
      <c r="AH14" s="16"/>
      <c r="AI14" s="14" t="s">
        <v>73</v>
      </c>
      <c r="AJ14" s="16"/>
      <c r="AK14" s="16"/>
      <c r="AL14" s="16"/>
      <c r="AM14" s="1"/>
      <c r="AN14" s="147"/>
      <c r="AO14" s="148"/>
    </row>
    <row r="15" spans="1:166" s="3" customFormat="1" ht="15.6" x14ac:dyDescent="0.3">
      <c r="B15" s="38" t="s">
        <v>100</v>
      </c>
      <c r="C15" s="38" t="s">
        <v>3</v>
      </c>
      <c r="D15" s="38" t="s">
        <v>11</v>
      </c>
      <c r="F15" s="44">
        <v>19</v>
      </c>
      <c r="G15" s="44">
        <v>22.7</v>
      </c>
      <c r="H15" s="44">
        <v>44.4</v>
      </c>
      <c r="I15" s="44">
        <v>92.1</v>
      </c>
      <c r="J15" s="44">
        <v>74.900000000000006</v>
      </c>
      <c r="K15" s="44">
        <v>84.2</v>
      </c>
      <c r="L15" s="44">
        <v>95.53</v>
      </c>
      <c r="M15" s="44">
        <v>96.789000000000001</v>
      </c>
      <c r="N15" s="44"/>
      <c r="O15" s="44"/>
      <c r="P15" s="45" t="s">
        <v>73</v>
      </c>
      <c r="Q15" s="44"/>
      <c r="R15" s="44"/>
      <c r="S15" s="44"/>
      <c r="T15" s="1"/>
      <c r="U15" s="44">
        <v>15</v>
      </c>
      <c r="V15" s="44">
        <v>29.400000000000002</v>
      </c>
      <c r="W15" s="44">
        <v>41.2</v>
      </c>
      <c r="X15" s="44">
        <v>50.9</v>
      </c>
      <c r="Y15" s="44">
        <v>35.000000000000007</v>
      </c>
      <c r="Z15" s="44">
        <v>39.900000000000006</v>
      </c>
      <c r="AA15" s="44">
        <v>34.58</v>
      </c>
      <c r="AB15" s="44">
        <v>49.61999999999999</v>
      </c>
      <c r="AC15" s="44">
        <v>41.4</v>
      </c>
      <c r="AD15" s="44">
        <v>54.13</v>
      </c>
      <c r="AE15" s="44">
        <v>41.800000000000011</v>
      </c>
      <c r="AF15" s="44">
        <v>54.988999999999997</v>
      </c>
      <c r="AG15" s="44"/>
      <c r="AH15" s="44"/>
      <c r="AI15" s="45" t="s">
        <v>73</v>
      </c>
      <c r="AJ15" s="44"/>
      <c r="AK15" s="44"/>
      <c r="AL15" s="44"/>
      <c r="AM15" s="4"/>
      <c r="AN15" s="147"/>
      <c r="AO15" s="148"/>
    </row>
    <row r="16" spans="1:166" x14ac:dyDescent="0.25">
      <c r="B16" s="5" t="s">
        <v>324</v>
      </c>
      <c r="C16" s="5" t="s">
        <v>3</v>
      </c>
      <c r="D16" s="5" t="s">
        <v>11</v>
      </c>
      <c r="F16" s="11">
        <v>-7.2</v>
      </c>
      <c r="G16" s="11">
        <v>-5.9</v>
      </c>
      <c r="H16" s="11">
        <v>-7.7</v>
      </c>
      <c r="I16" s="11">
        <v>-10.8</v>
      </c>
      <c r="J16" s="11">
        <v>-9.6999999999999993</v>
      </c>
      <c r="K16" s="11">
        <v>-22.6</v>
      </c>
      <c r="L16" s="11">
        <v>-13.747</v>
      </c>
      <c r="M16" s="11">
        <v>-13.305999999999999</v>
      </c>
      <c r="N16" s="16"/>
      <c r="O16" s="16"/>
      <c r="P16" s="14" t="s">
        <v>73</v>
      </c>
      <c r="Q16" s="16"/>
      <c r="R16" s="16"/>
      <c r="S16" s="16"/>
      <c r="T16" s="1"/>
      <c r="U16" s="11">
        <v>-4</v>
      </c>
      <c r="V16" s="11">
        <v>-3.7</v>
      </c>
      <c r="W16" s="11">
        <v>-5</v>
      </c>
      <c r="X16" s="11">
        <v>-5.8000000000000007</v>
      </c>
      <c r="Y16" s="11">
        <v>-4.0999999999999996</v>
      </c>
      <c r="Z16" s="11">
        <v>-5.6</v>
      </c>
      <c r="AA16" s="11">
        <v>-14.239000000000001</v>
      </c>
      <c r="AB16" s="11">
        <v>-8.3610000000000007</v>
      </c>
      <c r="AC16" s="11">
        <v>-7.8</v>
      </c>
      <c r="AD16" s="11">
        <v>-5.9470000000000001</v>
      </c>
      <c r="AE16" s="11">
        <v>-7</v>
      </c>
      <c r="AF16" s="11">
        <v>-6.306</v>
      </c>
      <c r="AG16" s="16"/>
      <c r="AH16" s="16"/>
      <c r="AI16" s="14" t="s">
        <v>73</v>
      </c>
      <c r="AJ16" s="16"/>
      <c r="AK16" s="16"/>
      <c r="AL16" s="16"/>
      <c r="AM16" s="1"/>
      <c r="AN16" s="147"/>
      <c r="AO16" s="148"/>
    </row>
    <row r="17" spans="2:41" x14ac:dyDescent="0.25">
      <c r="B17" s="5" t="s">
        <v>455</v>
      </c>
      <c r="C17" s="5" t="s">
        <v>3</v>
      </c>
      <c r="D17" s="5" t="s">
        <v>11</v>
      </c>
      <c r="F17" s="11">
        <v>0</v>
      </c>
      <c r="G17" s="11">
        <v>0</v>
      </c>
      <c r="H17" s="11">
        <v>0</v>
      </c>
      <c r="I17" s="11">
        <v>0</v>
      </c>
      <c r="J17" s="11">
        <v>0.7</v>
      </c>
      <c r="K17" s="11">
        <v>1.9</v>
      </c>
      <c r="L17" s="11">
        <v>3.1</v>
      </c>
      <c r="M17" s="11">
        <v>1.839</v>
      </c>
      <c r="N17" s="16"/>
      <c r="O17" s="16"/>
      <c r="P17" s="14" t="s">
        <v>73</v>
      </c>
      <c r="Q17" s="16"/>
      <c r="R17" s="16"/>
      <c r="S17" s="16"/>
      <c r="T17" s="1"/>
      <c r="U17" s="11">
        <v>0</v>
      </c>
      <c r="V17" s="11">
        <v>0</v>
      </c>
      <c r="W17" s="11">
        <v>0</v>
      </c>
      <c r="X17" s="11">
        <v>0</v>
      </c>
      <c r="Y17" s="11">
        <v>0</v>
      </c>
      <c r="Z17" s="11">
        <v>0.7</v>
      </c>
      <c r="AA17" s="11">
        <v>0.9</v>
      </c>
      <c r="AB17" s="11">
        <v>0.99999999999999989</v>
      </c>
      <c r="AC17" s="11">
        <v>2</v>
      </c>
      <c r="AD17" s="11">
        <v>1.1000000000000001</v>
      </c>
      <c r="AE17" s="11">
        <v>2.6</v>
      </c>
      <c r="AF17" s="11">
        <v>-0.76100000000000001</v>
      </c>
      <c r="AG17" s="16"/>
      <c r="AH17" s="16"/>
      <c r="AI17" s="14" t="s">
        <v>73</v>
      </c>
      <c r="AJ17" s="16"/>
      <c r="AK17" s="16"/>
      <c r="AL17" s="16"/>
      <c r="AM17" s="1"/>
      <c r="AN17" s="147"/>
      <c r="AO17" s="148"/>
    </row>
    <row r="18" spans="2:41" x14ac:dyDescent="0.25">
      <c r="B18" s="5" t="s">
        <v>280</v>
      </c>
      <c r="C18" s="5" t="s">
        <v>3</v>
      </c>
      <c r="D18" s="5" t="s">
        <v>11</v>
      </c>
      <c r="F18" s="11">
        <v>0</v>
      </c>
      <c r="G18" s="11">
        <v>0</v>
      </c>
      <c r="H18" s="11">
        <v>0</v>
      </c>
      <c r="I18" s="11">
        <v>0</v>
      </c>
      <c r="J18" s="11">
        <v>0</v>
      </c>
      <c r="K18" s="11">
        <v>0</v>
      </c>
      <c r="L18" s="11">
        <v>0</v>
      </c>
      <c r="M18" s="11">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1">
        <v>0</v>
      </c>
      <c r="AG18" s="16"/>
      <c r="AH18" s="16"/>
      <c r="AI18" s="14" t="s">
        <v>73</v>
      </c>
      <c r="AJ18" s="16"/>
      <c r="AK18" s="16"/>
      <c r="AL18" s="16"/>
      <c r="AM18" s="1"/>
      <c r="AN18" s="147"/>
      <c r="AO18" s="148"/>
    </row>
    <row r="19" spans="2:41" x14ac:dyDescent="0.25">
      <c r="B19" s="5" t="s">
        <v>280</v>
      </c>
      <c r="C19" s="5" t="s">
        <v>3</v>
      </c>
      <c r="D19" s="5" t="s">
        <v>11</v>
      </c>
      <c r="F19" s="11">
        <v>0</v>
      </c>
      <c r="G19" s="11">
        <v>0</v>
      </c>
      <c r="H19" s="11">
        <v>0</v>
      </c>
      <c r="I19" s="11">
        <v>0</v>
      </c>
      <c r="J19" s="11">
        <v>0</v>
      </c>
      <c r="K19" s="11">
        <v>0</v>
      </c>
      <c r="L19" s="11">
        <v>0</v>
      </c>
      <c r="M19" s="11">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1">
        <v>0</v>
      </c>
      <c r="AG19" s="16"/>
      <c r="AH19" s="16"/>
      <c r="AI19" s="14" t="s">
        <v>73</v>
      </c>
      <c r="AJ19" s="16"/>
      <c r="AK19" s="16"/>
      <c r="AL19" s="16"/>
      <c r="AM19" s="1"/>
      <c r="AN19" s="147"/>
      <c r="AO19" s="148"/>
    </row>
    <row r="20" spans="2:41" x14ac:dyDescent="0.25">
      <c r="B20" s="5" t="s">
        <v>281</v>
      </c>
      <c r="C20" s="5" t="s">
        <v>3</v>
      </c>
      <c r="D20" s="5" t="s">
        <v>11</v>
      </c>
      <c r="F20" s="11">
        <v>-0.7</v>
      </c>
      <c r="G20" s="11">
        <v>-0.2</v>
      </c>
      <c r="H20" s="11">
        <v>-0.2</v>
      </c>
      <c r="I20" s="11">
        <v>-12</v>
      </c>
      <c r="J20" s="11">
        <v>4.8</v>
      </c>
      <c r="K20" s="11">
        <v>-0.8</v>
      </c>
      <c r="L20" s="11">
        <v>5.1920000000000002</v>
      </c>
      <c r="M20" s="11">
        <v>-1.3859999999999999</v>
      </c>
      <c r="N20" s="16"/>
      <c r="O20" s="16"/>
      <c r="P20" s="14" t="s">
        <v>73</v>
      </c>
      <c r="Q20" s="16"/>
      <c r="R20" s="16"/>
      <c r="S20" s="16"/>
      <c r="T20" s="1"/>
      <c r="U20" s="11">
        <v>-0.9</v>
      </c>
      <c r="V20" s="11">
        <v>0.7</v>
      </c>
      <c r="W20" s="11">
        <v>-3.2</v>
      </c>
      <c r="X20" s="11">
        <v>-8.8000000000000007</v>
      </c>
      <c r="Y20" s="11">
        <v>2.9</v>
      </c>
      <c r="Z20" s="11">
        <v>1.9</v>
      </c>
      <c r="AA20" s="11">
        <v>-1.1000000000000001</v>
      </c>
      <c r="AB20" s="11">
        <v>0.30000000000000004</v>
      </c>
      <c r="AC20" s="11">
        <v>3.4</v>
      </c>
      <c r="AD20" s="11">
        <v>1.7920000000000003</v>
      </c>
      <c r="AE20" s="11">
        <v>-1.6</v>
      </c>
      <c r="AF20" s="11">
        <v>0.214</v>
      </c>
      <c r="AG20" s="16"/>
      <c r="AH20" s="16"/>
      <c r="AI20" s="14" t="s">
        <v>73</v>
      </c>
      <c r="AJ20" s="16"/>
      <c r="AK20" s="16"/>
      <c r="AL20" s="16"/>
      <c r="AM20" s="1"/>
      <c r="AN20" s="147"/>
      <c r="AO20" s="148"/>
    </row>
    <row r="21" spans="2:41" x14ac:dyDescent="0.25">
      <c r="B21" s="5" t="s">
        <v>282</v>
      </c>
      <c r="C21" s="5" t="s">
        <v>3</v>
      </c>
      <c r="D21" s="5" t="s">
        <v>11</v>
      </c>
      <c r="F21" s="11">
        <v>1.9</v>
      </c>
      <c r="G21" s="11">
        <v>0.1</v>
      </c>
      <c r="H21" s="11">
        <v>-1.1000000000000001</v>
      </c>
      <c r="I21" s="11">
        <v>-1.8</v>
      </c>
      <c r="J21" s="11">
        <v>-0.3</v>
      </c>
      <c r="K21" s="11">
        <v>5.3</v>
      </c>
      <c r="L21" s="11">
        <v>0.246</v>
      </c>
      <c r="M21" s="11">
        <v>0.72399999999999998</v>
      </c>
      <c r="N21" s="16"/>
      <c r="O21" s="16"/>
      <c r="P21" s="14" t="s">
        <v>73</v>
      </c>
      <c r="Q21" s="16"/>
      <c r="R21" s="16"/>
      <c r="S21" s="16"/>
      <c r="T21" s="1"/>
      <c r="U21" s="11">
        <v>-0.2</v>
      </c>
      <c r="V21" s="11">
        <v>-0.90000000000000013</v>
      </c>
      <c r="W21" s="11">
        <v>0.5</v>
      </c>
      <c r="X21" s="11">
        <v>-2.2999999999999998</v>
      </c>
      <c r="Y21" s="11">
        <v>1.4</v>
      </c>
      <c r="Z21" s="11">
        <v>-1.7</v>
      </c>
      <c r="AA21" s="11">
        <v>1.8</v>
      </c>
      <c r="AB21" s="11">
        <v>3.5</v>
      </c>
      <c r="AC21" s="11">
        <v>0.2</v>
      </c>
      <c r="AD21" s="11">
        <v>4.5999999999999985E-2</v>
      </c>
      <c r="AE21" s="11">
        <v>-0.7</v>
      </c>
      <c r="AF21" s="11">
        <v>1.4239999999999999</v>
      </c>
      <c r="AG21" s="16"/>
      <c r="AH21" s="16"/>
      <c r="AI21" s="14" t="s">
        <v>73</v>
      </c>
      <c r="AJ21" s="16"/>
      <c r="AK21" s="16"/>
      <c r="AL21" s="16"/>
      <c r="AM21" s="1"/>
      <c r="AN21" s="147"/>
      <c r="AO21" s="148"/>
    </row>
    <row r="22" spans="2:41" x14ac:dyDescent="0.25">
      <c r="B22" s="5" t="s">
        <v>283</v>
      </c>
      <c r="C22" s="5" t="s">
        <v>3</v>
      </c>
      <c r="D22" s="5" t="s">
        <v>11</v>
      </c>
      <c r="F22" s="11">
        <v>0.92100000000000004</v>
      </c>
      <c r="G22" s="11">
        <v>3.7429999999999999</v>
      </c>
      <c r="H22" s="11">
        <v>15.602</v>
      </c>
      <c r="I22" s="11">
        <v>29.754999999999999</v>
      </c>
      <c r="J22" s="11">
        <v>-10.832000000000001</v>
      </c>
      <c r="K22" s="11">
        <v>-4.1110000000000007</v>
      </c>
      <c r="L22" s="11">
        <v>-7.9240000000000004</v>
      </c>
      <c r="M22" s="11">
        <v>4.38</v>
      </c>
      <c r="N22" s="79"/>
      <c r="O22" s="79"/>
      <c r="P22" s="80" t="s">
        <v>73</v>
      </c>
      <c r="Q22" s="79"/>
      <c r="R22" s="79"/>
      <c r="S22" s="79"/>
      <c r="T22" s="81"/>
      <c r="U22" s="11">
        <v>1.359</v>
      </c>
      <c r="V22" s="11">
        <v>14.243</v>
      </c>
      <c r="W22" s="11">
        <v>-7.8929999999999998</v>
      </c>
      <c r="X22" s="11">
        <v>37.648000000000003</v>
      </c>
      <c r="Y22" s="11">
        <v>-21.797999999999998</v>
      </c>
      <c r="Z22" s="11">
        <v>10.965999999999999</v>
      </c>
      <c r="AA22" s="11">
        <v>-6.9289999999999985</v>
      </c>
      <c r="AB22" s="11">
        <v>2.8179999999999978</v>
      </c>
      <c r="AC22" s="11">
        <v>-12.46</v>
      </c>
      <c r="AD22" s="11">
        <v>4.5360000000000005</v>
      </c>
      <c r="AE22" s="11">
        <v>-13.467000000000002</v>
      </c>
      <c r="AF22" s="16">
        <v>17.847000000000001</v>
      </c>
      <c r="AG22" s="16"/>
      <c r="AH22" s="16"/>
      <c r="AI22" s="14" t="s">
        <v>73</v>
      </c>
      <c r="AJ22" s="16"/>
      <c r="AK22" s="16"/>
      <c r="AL22" s="16"/>
      <c r="AM22" s="1"/>
      <c r="AN22" s="147"/>
      <c r="AO22" s="148"/>
    </row>
    <row r="23" spans="2:41" x14ac:dyDescent="0.25">
      <c r="B23" s="5" t="s">
        <v>453</v>
      </c>
      <c r="C23" s="5" t="s">
        <v>3</v>
      </c>
      <c r="D23" s="5" t="s">
        <v>11</v>
      </c>
      <c r="F23" s="11">
        <v>0</v>
      </c>
      <c r="G23" s="11">
        <v>0</v>
      </c>
      <c r="H23" s="11">
        <v>0</v>
      </c>
      <c r="I23" s="11">
        <v>0</v>
      </c>
      <c r="J23" s="11">
        <v>0</v>
      </c>
      <c r="K23" s="11">
        <v>-7.6890000000000001</v>
      </c>
      <c r="L23" s="11">
        <v>-8.23</v>
      </c>
      <c r="M23" s="11">
        <v>-6.7530000000000001</v>
      </c>
      <c r="N23" s="79"/>
      <c r="O23" s="79"/>
      <c r="P23" s="80"/>
      <c r="Q23" s="79"/>
      <c r="R23" s="79"/>
      <c r="S23" s="79"/>
      <c r="T23" s="81"/>
      <c r="U23" s="11">
        <v>0</v>
      </c>
      <c r="V23" s="11">
        <v>0</v>
      </c>
      <c r="W23" s="11">
        <v>0</v>
      </c>
      <c r="X23" s="11">
        <v>0</v>
      </c>
      <c r="Y23" s="11">
        <v>0</v>
      </c>
      <c r="Z23" s="11">
        <v>0</v>
      </c>
      <c r="AA23" s="11">
        <v>-13.971</v>
      </c>
      <c r="AB23" s="11">
        <v>6.282</v>
      </c>
      <c r="AC23" s="11">
        <v>-11.593</v>
      </c>
      <c r="AD23" s="11">
        <v>3.3629999999999995</v>
      </c>
      <c r="AE23" s="11">
        <v>-4.0140000000000002</v>
      </c>
      <c r="AF23" s="16">
        <v>-2.7389999999999999</v>
      </c>
      <c r="AG23" s="145"/>
      <c r="AH23" s="145"/>
      <c r="AI23" s="146"/>
      <c r="AJ23" s="145"/>
      <c r="AK23" s="145"/>
      <c r="AL23" s="145"/>
      <c r="AM23" s="1"/>
      <c r="AN23" s="147"/>
      <c r="AO23" s="148"/>
    </row>
    <row r="24" spans="2:41" s="3" customFormat="1" ht="15.6" x14ac:dyDescent="0.3">
      <c r="B24" s="38" t="s">
        <v>325</v>
      </c>
      <c r="C24" s="38" t="s">
        <v>3</v>
      </c>
      <c r="D24" s="38" t="s">
        <v>11</v>
      </c>
      <c r="F24" s="44">
        <v>13.9</v>
      </c>
      <c r="G24" s="44">
        <v>20.5</v>
      </c>
      <c r="H24" s="44">
        <v>51</v>
      </c>
      <c r="I24" s="44">
        <v>97.2</v>
      </c>
      <c r="J24" s="44">
        <v>59.6</v>
      </c>
      <c r="K24" s="44">
        <v>56.2</v>
      </c>
      <c r="L24" s="44">
        <v>74.167000000000002</v>
      </c>
      <c r="M24" s="44">
        <v>82.287000000000006</v>
      </c>
      <c r="N24" s="44"/>
      <c r="O24" s="44"/>
      <c r="P24" s="45" t="s">
        <v>73</v>
      </c>
      <c r="Q24" s="44"/>
      <c r="R24" s="44"/>
      <c r="S24" s="44"/>
      <c r="T24" s="4"/>
      <c r="U24" s="44">
        <v>11.3</v>
      </c>
      <c r="V24" s="44">
        <v>39.700000000000003</v>
      </c>
      <c r="W24" s="44">
        <v>25.7</v>
      </c>
      <c r="X24" s="44">
        <v>71.5</v>
      </c>
      <c r="Y24" s="44">
        <v>13.400000000000002</v>
      </c>
      <c r="Z24" s="44">
        <v>46.2</v>
      </c>
      <c r="AA24" s="44">
        <v>1.0799999999999983</v>
      </c>
      <c r="AB24" s="44">
        <v>55.119999999999976</v>
      </c>
      <c r="AC24" s="44">
        <v>15.100000000000001</v>
      </c>
      <c r="AD24" s="44">
        <v>59.067000000000014</v>
      </c>
      <c r="AE24" s="44">
        <v>17.600000000000009</v>
      </c>
      <c r="AF24" s="44">
        <v>64.686999999999998</v>
      </c>
      <c r="AG24" s="44"/>
      <c r="AH24" s="44"/>
      <c r="AI24" s="45" t="s">
        <v>73</v>
      </c>
      <c r="AJ24" s="44"/>
      <c r="AK24" s="44"/>
      <c r="AL24" s="44"/>
      <c r="AM24" s="4"/>
      <c r="AN24" s="147"/>
      <c r="AO24" s="148"/>
    </row>
    <row r="25" spans="2:41" x14ac:dyDescent="0.25">
      <c r="B25" s="5" t="s">
        <v>324</v>
      </c>
      <c r="C25" s="5" t="s">
        <v>3</v>
      </c>
      <c r="D25" s="5" t="s">
        <v>11</v>
      </c>
      <c r="F25" s="11">
        <v>7.2</v>
      </c>
      <c r="G25" s="11">
        <v>5.9</v>
      </c>
      <c r="H25" s="11">
        <v>7.7</v>
      </c>
      <c r="I25" s="11">
        <v>10.8</v>
      </c>
      <c r="J25" s="11">
        <v>9.6999999999999993</v>
      </c>
      <c r="K25" s="11">
        <v>22.6</v>
      </c>
      <c r="L25" s="11">
        <v>13.747</v>
      </c>
      <c r="M25" s="11">
        <v>13.305999999999999</v>
      </c>
      <c r="N25" s="16"/>
      <c r="O25" s="16"/>
      <c r="P25" s="14" t="s">
        <v>73</v>
      </c>
      <c r="Q25" s="16"/>
      <c r="R25" s="16"/>
      <c r="S25" s="16"/>
      <c r="T25" s="1"/>
      <c r="U25" s="11">
        <v>4</v>
      </c>
      <c r="V25" s="11">
        <v>3.7</v>
      </c>
      <c r="W25" s="11">
        <v>5</v>
      </c>
      <c r="X25" s="11">
        <v>5.8000000000000007</v>
      </c>
      <c r="Y25" s="11">
        <v>4.0999999999999996</v>
      </c>
      <c r="Z25" s="11">
        <v>5.6</v>
      </c>
      <c r="AA25" s="11">
        <v>14.2</v>
      </c>
      <c r="AB25" s="11">
        <v>8.4000000000000021</v>
      </c>
      <c r="AC25" s="11">
        <v>7.8</v>
      </c>
      <c r="AD25" s="11">
        <v>5.947000000000001</v>
      </c>
      <c r="AE25" s="11">
        <v>7</v>
      </c>
      <c r="AF25" s="11">
        <v>6.306</v>
      </c>
      <c r="AG25" s="16"/>
      <c r="AH25" s="16"/>
      <c r="AI25" s="14" t="s">
        <v>73</v>
      </c>
      <c r="AJ25" s="16"/>
      <c r="AK25" s="16"/>
      <c r="AL25" s="16"/>
      <c r="AM25" s="1"/>
      <c r="AN25" s="147"/>
      <c r="AO25" s="148"/>
    </row>
    <row r="26" spans="2:41" x14ac:dyDescent="0.25">
      <c r="B26" s="5" t="s">
        <v>394</v>
      </c>
      <c r="C26" s="5" t="s">
        <v>3</v>
      </c>
      <c r="D26" s="5" t="s">
        <v>11</v>
      </c>
      <c r="F26" s="11">
        <v>-0.4</v>
      </c>
      <c r="G26" s="11">
        <v>2.8</v>
      </c>
      <c r="H26" s="11">
        <v>3.5</v>
      </c>
      <c r="I26" s="11">
        <v>-3.1</v>
      </c>
      <c r="J26" s="11">
        <v>-0.4</v>
      </c>
      <c r="K26" s="11">
        <v>0.3</v>
      </c>
      <c r="L26" s="11">
        <v>0</v>
      </c>
      <c r="M26" s="11">
        <v>0</v>
      </c>
      <c r="N26" s="16"/>
      <c r="O26" s="16"/>
      <c r="P26" s="14" t="s">
        <v>73</v>
      </c>
      <c r="Q26" s="16"/>
      <c r="R26" s="16"/>
      <c r="S26" s="16"/>
      <c r="T26" s="1"/>
      <c r="U26" s="11">
        <v>0.1</v>
      </c>
      <c r="V26" s="11">
        <v>3.4</v>
      </c>
      <c r="W26" s="11">
        <v>-2.6</v>
      </c>
      <c r="X26" s="11">
        <v>-0.5</v>
      </c>
      <c r="Y26" s="11">
        <v>-1.2</v>
      </c>
      <c r="Z26" s="11">
        <v>0.79999999999999993</v>
      </c>
      <c r="AA26" s="11">
        <v>0.3</v>
      </c>
      <c r="AB26" s="11">
        <v>0</v>
      </c>
      <c r="AC26" s="11">
        <v>0</v>
      </c>
      <c r="AD26" s="11">
        <v>0</v>
      </c>
      <c r="AE26" s="11">
        <v>0</v>
      </c>
      <c r="AF26" s="11">
        <v>0</v>
      </c>
      <c r="AG26" s="16"/>
      <c r="AH26" s="16"/>
      <c r="AI26" s="14" t="s">
        <v>73</v>
      </c>
      <c r="AJ26" s="16"/>
      <c r="AK26" s="16"/>
      <c r="AL26" s="16"/>
      <c r="AM26" s="1"/>
      <c r="AN26" s="147"/>
      <c r="AO26" s="148"/>
    </row>
    <row r="27" spans="2:41" x14ac:dyDescent="0.25">
      <c r="B27" s="5" t="s">
        <v>398</v>
      </c>
      <c r="C27" s="5" t="s">
        <v>3</v>
      </c>
      <c r="D27" s="5" t="s">
        <v>11</v>
      </c>
      <c r="F27" s="11">
        <v>0</v>
      </c>
      <c r="G27" s="11">
        <v>0</v>
      </c>
      <c r="H27" s="11">
        <v>0</v>
      </c>
      <c r="I27" s="11">
        <v>0</v>
      </c>
      <c r="J27" s="11">
        <v>0</v>
      </c>
      <c r="K27" s="11">
        <v>0.5</v>
      </c>
      <c r="L27" s="11">
        <v>0</v>
      </c>
      <c r="M27" s="11">
        <v>0</v>
      </c>
      <c r="N27" s="16"/>
      <c r="O27" s="16"/>
      <c r="P27" s="14" t="s">
        <v>73</v>
      </c>
      <c r="Q27" s="16"/>
      <c r="R27" s="16"/>
      <c r="S27" s="16"/>
      <c r="T27" s="1"/>
      <c r="U27" s="11">
        <v>0</v>
      </c>
      <c r="V27" s="11">
        <v>0</v>
      </c>
      <c r="W27" s="11">
        <v>0</v>
      </c>
      <c r="X27" s="11">
        <v>0</v>
      </c>
      <c r="Y27" s="11">
        <v>0</v>
      </c>
      <c r="Z27" s="11">
        <v>0</v>
      </c>
      <c r="AA27" s="11">
        <v>0</v>
      </c>
      <c r="AB27" s="11">
        <v>0.5</v>
      </c>
      <c r="AC27" s="11">
        <v>0</v>
      </c>
      <c r="AD27" s="11">
        <v>0</v>
      </c>
      <c r="AE27" s="11">
        <v>0</v>
      </c>
      <c r="AF27" s="11">
        <v>0</v>
      </c>
      <c r="AG27" s="16"/>
      <c r="AH27" s="16"/>
      <c r="AI27" s="14" t="s">
        <v>73</v>
      </c>
      <c r="AJ27" s="16"/>
      <c r="AK27" s="16"/>
      <c r="AL27" s="16"/>
      <c r="AM27" s="1"/>
      <c r="AN27" s="147"/>
      <c r="AO27" s="148"/>
    </row>
    <row r="28" spans="2:41" x14ac:dyDescent="0.25">
      <c r="B28" s="94" t="s">
        <v>399</v>
      </c>
      <c r="C28" s="5" t="s">
        <v>3</v>
      </c>
      <c r="D28" s="5" t="s">
        <v>11</v>
      </c>
      <c r="F28" s="11">
        <v>0</v>
      </c>
      <c r="G28" s="11">
        <v>0</v>
      </c>
      <c r="H28" s="11">
        <v>0</v>
      </c>
      <c r="I28" s="11">
        <v>0</v>
      </c>
      <c r="J28" s="11">
        <v>0</v>
      </c>
      <c r="K28" s="11">
        <v>0</v>
      </c>
      <c r="L28" s="11">
        <f>0.004</f>
        <v>4.0000000000000001E-3</v>
      </c>
      <c r="M28" s="11">
        <v>0</v>
      </c>
      <c r="N28" s="16"/>
      <c r="O28" s="16"/>
      <c r="P28" s="14" t="s">
        <v>73</v>
      </c>
      <c r="Q28" s="16"/>
      <c r="R28" s="16"/>
      <c r="S28" s="16"/>
      <c r="T28" s="1"/>
      <c r="U28" s="11">
        <v>0</v>
      </c>
      <c r="V28" s="11">
        <v>0</v>
      </c>
      <c r="W28" s="11">
        <v>0</v>
      </c>
      <c r="X28" s="11">
        <v>0</v>
      </c>
      <c r="Y28" s="11">
        <v>0.3</v>
      </c>
      <c r="Z28" s="11">
        <v>-0.3</v>
      </c>
      <c r="AA28" s="11">
        <v>0</v>
      </c>
      <c r="AB28" s="11">
        <v>0</v>
      </c>
      <c r="AC28" s="11">
        <v>0</v>
      </c>
      <c r="AD28" s="11">
        <v>4.0000000000000001E-3</v>
      </c>
      <c r="AE28" s="11">
        <v>0</v>
      </c>
      <c r="AF28" s="11">
        <v>0</v>
      </c>
      <c r="AG28" s="16"/>
      <c r="AH28" s="16"/>
      <c r="AI28" s="14" t="s">
        <v>73</v>
      </c>
      <c r="AJ28" s="16"/>
      <c r="AK28" s="16"/>
      <c r="AL28" s="16"/>
      <c r="AM28" s="1"/>
      <c r="AN28" s="147"/>
      <c r="AO28" s="148"/>
    </row>
    <row r="29" spans="2:41" x14ac:dyDescent="0.25">
      <c r="B29" s="5" t="s">
        <v>326</v>
      </c>
      <c r="C29" s="5" t="s">
        <v>3</v>
      </c>
      <c r="D29" s="5" t="s">
        <v>11</v>
      </c>
      <c r="F29" s="11">
        <v>0</v>
      </c>
      <c r="G29" s="11">
        <v>0</v>
      </c>
      <c r="H29" s="11">
        <v>0</v>
      </c>
      <c r="I29" s="11">
        <v>0</v>
      </c>
      <c r="J29" s="11">
        <v>0</v>
      </c>
      <c r="K29" s="11">
        <v>0</v>
      </c>
      <c r="L29" s="11">
        <v>0</v>
      </c>
      <c r="M29" s="11">
        <v>56.7</v>
      </c>
      <c r="N29" s="16"/>
      <c r="O29" s="16"/>
      <c r="P29" s="14" t="s">
        <v>73</v>
      </c>
      <c r="Q29" s="16"/>
      <c r="R29" s="16"/>
      <c r="S29" s="16"/>
      <c r="T29" s="1"/>
      <c r="U29" s="11">
        <v>0</v>
      </c>
      <c r="V29" s="11">
        <v>0</v>
      </c>
      <c r="W29" s="11">
        <v>0</v>
      </c>
      <c r="X29" s="11">
        <v>0</v>
      </c>
      <c r="Y29" s="11">
        <v>0</v>
      </c>
      <c r="Z29" s="11">
        <v>0</v>
      </c>
      <c r="AA29" s="11">
        <v>0</v>
      </c>
      <c r="AB29" s="11">
        <v>0</v>
      </c>
      <c r="AC29" s="11">
        <v>0</v>
      </c>
      <c r="AD29" s="11">
        <v>0</v>
      </c>
      <c r="AE29" s="11">
        <v>56.7</v>
      </c>
      <c r="AF29" s="11">
        <v>0</v>
      </c>
      <c r="AG29" s="16"/>
      <c r="AH29" s="16"/>
      <c r="AI29" s="14" t="s">
        <v>73</v>
      </c>
      <c r="AJ29" s="16"/>
      <c r="AK29" s="16"/>
      <c r="AL29" s="16"/>
      <c r="AM29" s="1"/>
      <c r="AN29" s="147"/>
      <c r="AO29" s="148"/>
    </row>
    <row r="30" spans="2:41" x14ac:dyDescent="0.25">
      <c r="B30" s="5" t="s">
        <v>327</v>
      </c>
      <c r="C30" s="5" t="s">
        <v>3</v>
      </c>
      <c r="D30" s="5" t="s">
        <v>11</v>
      </c>
      <c r="F30" s="11">
        <v>-1.4</v>
      </c>
      <c r="G30" s="11">
        <v>-3.3</v>
      </c>
      <c r="H30" s="11">
        <v>-1.4</v>
      </c>
      <c r="I30" s="11">
        <v>-14.6</v>
      </c>
      <c r="J30" s="11">
        <v>-4.5</v>
      </c>
      <c r="K30" s="11">
        <v>-7.74</v>
      </c>
      <c r="L30" s="11">
        <v>-2.367</v>
      </c>
      <c r="M30" s="11">
        <v>-56.7</v>
      </c>
      <c r="N30" s="16"/>
      <c r="O30" s="16"/>
      <c r="P30" s="14" t="s">
        <v>73</v>
      </c>
      <c r="Q30" s="16"/>
      <c r="R30" s="16"/>
      <c r="S30" s="16"/>
      <c r="T30" s="1"/>
      <c r="U30" s="11">
        <v>-0.4</v>
      </c>
      <c r="V30" s="11">
        <v>-0.99999999999999989</v>
      </c>
      <c r="W30" s="11">
        <v>-1.8</v>
      </c>
      <c r="X30" s="11">
        <v>-12.799999999999999</v>
      </c>
      <c r="Y30" s="11">
        <v>-1.9</v>
      </c>
      <c r="Z30" s="11">
        <v>-2.6</v>
      </c>
      <c r="AA30" s="11">
        <v>-6.3</v>
      </c>
      <c r="AB30" s="11">
        <v>-1.4400000000000004</v>
      </c>
      <c r="AC30" s="11">
        <v>-1.2</v>
      </c>
      <c r="AD30" s="11">
        <v>-1.167</v>
      </c>
      <c r="AE30" s="11">
        <v>-56.7</v>
      </c>
      <c r="AF30" s="11">
        <v>0</v>
      </c>
      <c r="AG30" s="16"/>
      <c r="AH30" s="16"/>
      <c r="AI30" s="14" t="s">
        <v>73</v>
      </c>
      <c r="AJ30" s="16"/>
      <c r="AK30" s="16"/>
      <c r="AL30" s="16"/>
      <c r="AM30" s="1"/>
      <c r="AN30" s="147"/>
      <c r="AO30" s="148"/>
    </row>
    <row r="31" spans="2:41" x14ac:dyDescent="0.25">
      <c r="B31" s="5" t="s">
        <v>369</v>
      </c>
      <c r="C31" s="5" t="s">
        <v>3</v>
      </c>
      <c r="D31" s="5" t="s">
        <v>11</v>
      </c>
      <c r="F31" s="11">
        <v>0</v>
      </c>
      <c r="G31" s="11">
        <v>0</v>
      </c>
      <c r="H31" s="11">
        <v>0</v>
      </c>
      <c r="I31" s="11">
        <v>-25.484999999999999</v>
      </c>
      <c r="J31" s="11">
        <v>0</v>
      </c>
      <c r="K31" s="11">
        <v>0</v>
      </c>
      <c r="L31" s="11">
        <v>0</v>
      </c>
      <c r="M31" s="11">
        <v>0</v>
      </c>
      <c r="N31" s="16"/>
      <c r="O31" s="16"/>
      <c r="P31" s="14" t="s">
        <v>73</v>
      </c>
      <c r="Q31" s="16"/>
      <c r="R31" s="16"/>
      <c r="S31" s="16"/>
      <c r="T31" s="1"/>
      <c r="U31" s="11">
        <v>0</v>
      </c>
      <c r="V31" s="11">
        <v>0</v>
      </c>
      <c r="W31" s="11">
        <v>0</v>
      </c>
      <c r="X31" s="11">
        <v>-25.4</v>
      </c>
      <c r="Y31" s="11">
        <v>0</v>
      </c>
      <c r="Z31" s="11">
        <v>0</v>
      </c>
      <c r="AA31" s="11">
        <v>0</v>
      </c>
      <c r="AB31" s="11">
        <v>0</v>
      </c>
      <c r="AC31" s="11">
        <v>0</v>
      </c>
      <c r="AD31" s="11">
        <v>0</v>
      </c>
      <c r="AE31" s="11">
        <v>0</v>
      </c>
      <c r="AF31" s="11">
        <v>0</v>
      </c>
      <c r="AG31" s="16"/>
      <c r="AH31" s="16"/>
      <c r="AI31" s="14" t="s">
        <v>73</v>
      </c>
      <c r="AJ31" s="16"/>
      <c r="AK31" s="16"/>
      <c r="AL31" s="16"/>
      <c r="AM31" s="1"/>
      <c r="AN31" s="147"/>
      <c r="AO31" s="148"/>
    </row>
    <row r="32" spans="2:41" x14ac:dyDescent="0.25">
      <c r="B32" s="5" t="s">
        <v>278</v>
      </c>
      <c r="C32" s="5" t="s">
        <v>3</v>
      </c>
      <c r="D32" s="5" t="s">
        <v>11</v>
      </c>
      <c r="F32" s="11">
        <v>-0.4</v>
      </c>
      <c r="G32" s="11">
        <v>-0.4</v>
      </c>
      <c r="H32" s="11">
        <v>-0.3</v>
      </c>
      <c r="I32" s="11">
        <v>-0.5</v>
      </c>
      <c r="J32" s="11">
        <v>-0.5</v>
      </c>
      <c r="K32" s="11">
        <v>-0.44</v>
      </c>
      <c r="L32" s="11">
        <v>-0.503</v>
      </c>
      <c r="M32" s="11">
        <v>-0.20799999999999999</v>
      </c>
      <c r="N32" s="16"/>
      <c r="O32" s="16"/>
      <c r="P32" s="14" t="s">
        <v>73</v>
      </c>
      <c r="Q32" s="16"/>
      <c r="R32" s="16"/>
      <c r="S32" s="16"/>
      <c r="T32" s="1"/>
      <c r="U32" s="11">
        <v>-0.2</v>
      </c>
      <c r="V32" s="11">
        <v>-9.9999999999999978E-2</v>
      </c>
      <c r="W32" s="11">
        <v>-0.2</v>
      </c>
      <c r="X32" s="11">
        <v>-0.3</v>
      </c>
      <c r="Y32" s="11">
        <v>-0.1</v>
      </c>
      <c r="Z32" s="11">
        <v>-0.4</v>
      </c>
      <c r="AA32" s="11">
        <v>-0.3</v>
      </c>
      <c r="AB32" s="11">
        <v>-0.14000000000000001</v>
      </c>
      <c r="AC32" s="11">
        <v>-0.4</v>
      </c>
      <c r="AD32" s="11">
        <v>-0.10299999999999998</v>
      </c>
      <c r="AE32" s="11">
        <v>-0.1</v>
      </c>
      <c r="AF32" s="11">
        <v>-0.108</v>
      </c>
      <c r="AG32" s="16"/>
      <c r="AH32" s="16"/>
      <c r="AI32" s="14" t="s">
        <v>73</v>
      </c>
      <c r="AJ32" s="16"/>
      <c r="AK32" s="16"/>
      <c r="AL32" s="16"/>
      <c r="AM32" s="1"/>
      <c r="AN32" s="147"/>
      <c r="AO32" s="148"/>
    </row>
    <row r="33" spans="2:41" x14ac:dyDescent="0.25">
      <c r="B33" s="5" t="s">
        <v>396</v>
      </c>
      <c r="C33" s="5" t="s">
        <v>3</v>
      </c>
      <c r="D33" s="5" t="s">
        <v>11</v>
      </c>
      <c r="F33" s="11">
        <v>-2.1</v>
      </c>
      <c r="G33" s="11">
        <v>-5.5</v>
      </c>
      <c r="H33" s="11">
        <v>-9.9</v>
      </c>
      <c r="I33" s="11">
        <v>-11.7</v>
      </c>
      <c r="J33" s="11">
        <v>0</v>
      </c>
      <c r="K33" s="11">
        <v>0</v>
      </c>
      <c r="L33" s="11">
        <v>0</v>
      </c>
      <c r="M33" s="11">
        <v>0</v>
      </c>
      <c r="N33" s="16"/>
      <c r="O33" s="16"/>
      <c r="P33" s="14" t="s">
        <v>73</v>
      </c>
      <c r="Q33" s="16"/>
      <c r="R33" s="16"/>
      <c r="S33" s="16"/>
      <c r="T33" s="1"/>
      <c r="U33" s="11">
        <v>-4.9000000000000004</v>
      </c>
      <c r="V33" s="11">
        <v>-5</v>
      </c>
      <c r="W33" s="11">
        <v>-5.7</v>
      </c>
      <c r="X33" s="11">
        <v>-5.9999999999999991</v>
      </c>
      <c r="Y33" s="11">
        <v>0</v>
      </c>
      <c r="Z33" s="11">
        <v>0</v>
      </c>
      <c r="AA33" s="11">
        <v>0</v>
      </c>
      <c r="AB33" s="11">
        <v>0</v>
      </c>
      <c r="AC33" s="11">
        <v>0</v>
      </c>
      <c r="AD33" s="11">
        <v>0</v>
      </c>
      <c r="AE33" s="11">
        <v>0</v>
      </c>
      <c r="AF33" s="11">
        <v>0</v>
      </c>
      <c r="AG33" s="16"/>
      <c r="AH33" s="16"/>
      <c r="AI33" s="14" t="s">
        <v>73</v>
      </c>
      <c r="AJ33" s="16"/>
      <c r="AK33" s="16"/>
      <c r="AL33" s="16"/>
      <c r="AM33" s="1"/>
      <c r="AN33" s="147"/>
      <c r="AO33" s="148"/>
    </row>
    <row r="34" spans="2:41" x14ac:dyDescent="0.25">
      <c r="B34" s="5" t="s">
        <v>395</v>
      </c>
      <c r="C34" s="5" t="s">
        <v>3</v>
      </c>
      <c r="D34" s="5" t="s">
        <v>11</v>
      </c>
      <c r="F34" s="11">
        <v>2.1</v>
      </c>
      <c r="G34" s="11">
        <v>6</v>
      </c>
      <c r="H34" s="11">
        <v>10.4</v>
      </c>
      <c r="I34" s="11">
        <v>11.7</v>
      </c>
      <c r="J34" s="11">
        <v>0</v>
      </c>
      <c r="K34" s="11">
        <v>0</v>
      </c>
      <c r="L34" s="11">
        <v>0</v>
      </c>
      <c r="M34" s="11">
        <v>0</v>
      </c>
      <c r="N34" s="16"/>
      <c r="O34" s="16"/>
      <c r="P34" s="14" t="s">
        <v>73</v>
      </c>
      <c r="Q34" s="16"/>
      <c r="R34" s="16"/>
      <c r="S34" s="16"/>
      <c r="T34" s="1"/>
      <c r="U34" s="11">
        <v>4.9000000000000004</v>
      </c>
      <c r="V34" s="11">
        <v>5.5</v>
      </c>
      <c r="W34" s="11">
        <v>5.7</v>
      </c>
      <c r="X34" s="11">
        <v>5.9999999999999991</v>
      </c>
      <c r="Y34" s="11">
        <v>0</v>
      </c>
      <c r="Z34" s="11">
        <v>0</v>
      </c>
      <c r="AA34" s="11">
        <v>0</v>
      </c>
      <c r="AB34" s="11">
        <v>0</v>
      </c>
      <c r="AC34" s="11">
        <v>0</v>
      </c>
      <c r="AD34" s="11">
        <v>0</v>
      </c>
      <c r="AE34" s="11">
        <v>0</v>
      </c>
      <c r="AF34" s="11">
        <v>0</v>
      </c>
      <c r="AG34" s="16"/>
      <c r="AH34" s="16"/>
      <c r="AI34" s="14" t="s">
        <v>73</v>
      </c>
      <c r="AJ34" s="16"/>
      <c r="AK34" s="16"/>
      <c r="AL34" s="16"/>
      <c r="AM34" s="1"/>
      <c r="AN34" s="147"/>
      <c r="AO34" s="148"/>
    </row>
    <row r="35" spans="2:41" x14ac:dyDescent="0.25">
      <c r="B35" s="5" t="s">
        <v>397</v>
      </c>
      <c r="C35" s="5" t="s">
        <v>3</v>
      </c>
      <c r="D35" s="5" t="s">
        <v>11</v>
      </c>
      <c r="F35" s="11">
        <v>0</v>
      </c>
      <c r="G35" s="11">
        <v>0</v>
      </c>
      <c r="H35" s="11">
        <v>0</v>
      </c>
      <c r="I35" s="11">
        <v>0</v>
      </c>
      <c r="J35" s="11">
        <v>0</v>
      </c>
      <c r="K35" s="11">
        <v>-13.5</v>
      </c>
      <c r="L35" s="11">
        <v>0</v>
      </c>
      <c r="M35" s="11">
        <v>0</v>
      </c>
      <c r="N35" s="16"/>
      <c r="O35" s="16"/>
      <c r="P35" s="14" t="s">
        <v>73</v>
      </c>
      <c r="Q35" s="16"/>
      <c r="R35" s="16"/>
      <c r="S35" s="16"/>
      <c r="T35" s="1"/>
      <c r="U35" s="11">
        <v>0</v>
      </c>
      <c r="V35" s="11">
        <v>0</v>
      </c>
      <c r="W35" s="11">
        <v>0</v>
      </c>
      <c r="X35" s="11">
        <v>0</v>
      </c>
      <c r="Y35" s="11">
        <v>0</v>
      </c>
      <c r="Z35" s="11">
        <v>0</v>
      </c>
      <c r="AA35" s="11">
        <v>-13.2</v>
      </c>
      <c r="AB35" s="11">
        <v>-0.30000000000000071</v>
      </c>
      <c r="AC35" s="11">
        <v>0</v>
      </c>
      <c r="AD35" s="11">
        <v>0</v>
      </c>
      <c r="AE35" s="11">
        <v>0</v>
      </c>
      <c r="AF35" s="11">
        <v>0</v>
      </c>
      <c r="AG35" s="16"/>
      <c r="AH35" s="16"/>
      <c r="AI35" s="14" t="s">
        <v>73</v>
      </c>
      <c r="AJ35" s="16"/>
      <c r="AK35" s="16"/>
      <c r="AL35" s="16"/>
      <c r="AM35" s="1"/>
      <c r="AN35" s="147"/>
      <c r="AO35" s="148"/>
    </row>
    <row r="36" spans="2:41" x14ac:dyDescent="0.25">
      <c r="B36" s="134" t="s">
        <v>276</v>
      </c>
      <c r="C36" s="5" t="s">
        <v>3</v>
      </c>
      <c r="D36" s="5" t="s">
        <v>11</v>
      </c>
      <c r="F36" s="11">
        <v>0</v>
      </c>
      <c r="G36" s="11">
        <v>0</v>
      </c>
      <c r="H36" s="11">
        <v>0</v>
      </c>
      <c r="I36" s="11">
        <v>0</v>
      </c>
      <c r="J36" s="11">
        <v>0</v>
      </c>
      <c r="K36" s="11">
        <v>0</v>
      </c>
      <c r="L36" s="11">
        <f>0.272-0.057</f>
        <v>0.21500000000000002</v>
      </c>
      <c r="M36" s="11">
        <v>0</v>
      </c>
      <c r="N36" s="16"/>
      <c r="O36" s="16"/>
      <c r="P36" s="14" t="s">
        <v>73</v>
      </c>
      <c r="Q36" s="16"/>
      <c r="R36" s="16"/>
      <c r="S36" s="16"/>
      <c r="T36" s="1"/>
      <c r="U36" s="11">
        <v>0</v>
      </c>
      <c r="V36" s="11">
        <v>0</v>
      </c>
      <c r="W36" s="11">
        <v>0</v>
      </c>
      <c r="X36" s="11">
        <v>0</v>
      </c>
      <c r="Y36" s="11">
        <v>0</v>
      </c>
      <c r="Z36" s="11">
        <v>0</v>
      </c>
      <c r="AA36" s="11">
        <v>0</v>
      </c>
      <c r="AB36" s="11">
        <v>0</v>
      </c>
      <c r="AC36" s="11">
        <v>0</v>
      </c>
      <c r="AD36" s="11">
        <v>0.21500000000000002</v>
      </c>
      <c r="AE36" s="11">
        <v>0</v>
      </c>
      <c r="AF36" s="11">
        <v>0</v>
      </c>
      <c r="AG36" s="16"/>
      <c r="AH36" s="16"/>
      <c r="AI36" s="14" t="s">
        <v>73</v>
      </c>
      <c r="AJ36" s="16"/>
      <c r="AK36" s="16"/>
      <c r="AL36" s="16"/>
      <c r="AM36" s="1"/>
      <c r="AN36" s="147"/>
      <c r="AO36" s="148"/>
    </row>
    <row r="37" spans="2:41" x14ac:dyDescent="0.25">
      <c r="B37" s="5" t="s">
        <v>322</v>
      </c>
      <c r="C37" s="5" t="s">
        <v>3</v>
      </c>
      <c r="D37" s="5" t="s">
        <v>11</v>
      </c>
      <c r="F37" s="11">
        <v>0</v>
      </c>
      <c r="G37" s="11">
        <v>0</v>
      </c>
      <c r="H37" s="11">
        <v>0</v>
      </c>
      <c r="I37" s="11">
        <v>0</v>
      </c>
      <c r="J37" s="11">
        <v>0</v>
      </c>
      <c r="K37" s="11">
        <v>0</v>
      </c>
      <c r="L37" s="11">
        <v>0</v>
      </c>
      <c r="M37" s="11">
        <v>0</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1">
        <v>0</v>
      </c>
      <c r="AG37" s="16"/>
      <c r="AH37" s="16"/>
      <c r="AI37" s="14" t="s">
        <v>73</v>
      </c>
      <c r="AJ37" s="16"/>
      <c r="AK37" s="16"/>
      <c r="AL37" s="16"/>
      <c r="AM37" s="1"/>
      <c r="AN37" s="147"/>
      <c r="AO37" s="148"/>
    </row>
    <row r="38" spans="2:41" s="3" customFormat="1" ht="16.2" thickBot="1" x14ac:dyDescent="0.35">
      <c r="B38" s="35" t="s">
        <v>328</v>
      </c>
      <c r="C38" s="35" t="s">
        <v>3</v>
      </c>
      <c r="D38" s="35" t="s">
        <v>11</v>
      </c>
      <c r="F38" s="36">
        <v>18.900000000000006</v>
      </c>
      <c r="G38" s="36">
        <v>26</v>
      </c>
      <c r="H38" s="36">
        <v>61.000000000000007</v>
      </c>
      <c r="I38" s="36">
        <v>64.314999999999998</v>
      </c>
      <c r="J38" s="36">
        <v>63.899999999999991</v>
      </c>
      <c r="K38" s="36">
        <v>57.920000000000016</v>
      </c>
      <c r="L38" s="36">
        <v>85.263000000000005</v>
      </c>
      <c r="M38" s="36">
        <v>95.385000000000005</v>
      </c>
      <c r="N38" s="36"/>
      <c r="O38" s="36"/>
      <c r="P38" s="37" t="s">
        <v>73</v>
      </c>
      <c r="Q38" s="36"/>
      <c r="R38" s="36"/>
      <c r="S38" s="36"/>
      <c r="T38" s="4"/>
      <c r="U38" s="36">
        <v>14.8</v>
      </c>
      <c r="V38" s="36">
        <v>46.2</v>
      </c>
      <c r="W38" s="36">
        <v>26.099999999999998</v>
      </c>
      <c r="X38" s="36">
        <v>38.300000000000004</v>
      </c>
      <c r="Y38" s="36">
        <v>14.600000000000001</v>
      </c>
      <c r="Z38" s="36">
        <v>49.300000000000004</v>
      </c>
      <c r="AA38" s="36">
        <v>-4.2200000000000024</v>
      </c>
      <c r="AB38" s="36">
        <v>62.139999999999986</v>
      </c>
      <c r="AC38" s="36">
        <v>21.300000000000004</v>
      </c>
      <c r="AD38" s="36">
        <v>63.962999999999994</v>
      </c>
      <c r="AE38" s="36">
        <v>24.500000000000007</v>
      </c>
      <c r="AF38" s="36">
        <v>70.884999999999991</v>
      </c>
      <c r="AG38" s="36"/>
      <c r="AH38" s="36"/>
      <c r="AI38" s="37" t="s">
        <v>73</v>
      </c>
      <c r="AJ38" s="36"/>
      <c r="AK38" s="36"/>
      <c r="AL38" s="36"/>
      <c r="AM38" s="4"/>
      <c r="AN38" s="147"/>
      <c r="AO38" s="148"/>
    </row>
    <row r="39" spans="2:41" x14ac:dyDescent="0.25">
      <c r="AN39" s="147"/>
      <c r="AO39" s="148"/>
    </row>
    <row r="40" spans="2:41" s="3" customFormat="1" ht="15.6" x14ac:dyDescent="0.3">
      <c r="B40" s="6" t="s">
        <v>329</v>
      </c>
      <c r="C40" s="125" t="s">
        <v>443</v>
      </c>
      <c r="D40" s="6" t="s">
        <v>11</v>
      </c>
      <c r="E40" s="43"/>
      <c r="F40" s="91">
        <v>0.73157894736842111</v>
      </c>
      <c r="G40" s="91">
        <v>0.90308370044052866</v>
      </c>
      <c r="H40" s="91">
        <v>1.1486486486486487</v>
      </c>
      <c r="I40" s="91">
        <v>1.0553745928338762</v>
      </c>
      <c r="J40" s="91">
        <v>0.79572763684913217</v>
      </c>
      <c r="K40" s="91">
        <v>0.66745843230403801</v>
      </c>
      <c r="L40" s="91">
        <v>0.77696335078534018</v>
      </c>
      <c r="M40" s="91">
        <v>0.85</v>
      </c>
      <c r="N40" s="91"/>
      <c r="O40" s="91"/>
      <c r="P40" s="113" t="s">
        <v>73</v>
      </c>
      <c r="Q40" s="91"/>
      <c r="R40" s="91"/>
      <c r="S40" s="91"/>
      <c r="T40" s="114"/>
      <c r="U40" s="91">
        <v>0.75333333333333341</v>
      </c>
      <c r="V40" s="91">
        <v>1.3503401360544218</v>
      </c>
      <c r="W40" s="91">
        <v>0.62378640776699024</v>
      </c>
      <c r="X40" s="91">
        <v>1.4047151277013752</v>
      </c>
      <c r="Y40" s="91">
        <v>0.38285714285714284</v>
      </c>
      <c r="Z40" s="91">
        <v>1.1578947368421051</v>
      </c>
      <c r="AA40" s="91">
        <v>3.1231925968768025E-2</v>
      </c>
      <c r="AB40" s="91">
        <v>1.1108424022571541</v>
      </c>
      <c r="AC40" s="91">
        <v>0.36473429951690828</v>
      </c>
      <c r="AD40" s="91">
        <v>1.0924214417744917</v>
      </c>
      <c r="AE40" s="91">
        <v>0.42105263157894746</v>
      </c>
      <c r="AF40" s="91">
        <v>1.1759999999999999</v>
      </c>
      <c r="AG40" s="33"/>
      <c r="AH40" s="33"/>
      <c r="AI40" s="34" t="s">
        <v>73</v>
      </c>
      <c r="AJ40" s="33"/>
      <c r="AK40" s="33"/>
      <c r="AL40" s="33"/>
      <c r="AM40" s="43"/>
      <c r="AN40" s="147"/>
      <c r="AO40" s="148"/>
    </row>
    <row r="41" spans="2:41" x14ac:dyDescent="0.25">
      <c r="AN41" s="147"/>
      <c r="AO41" s="148"/>
    </row>
    <row r="42" spans="2:41" x14ac:dyDescent="0.25">
      <c r="AN42" s="147"/>
      <c r="AO42" s="148"/>
    </row>
    <row r="46" spans="2:41" x14ac:dyDescent="0.25">
      <c r="G46" s="32"/>
    </row>
  </sheetData>
  <hyperlinks>
    <hyperlink ref="B2" location="COVER!A1" display="Unaudited; refer to disclaimer" xr:uid="{E5E7EE1A-4276-E14A-864F-F6FE25E62BA6}"/>
  </hyperlinks>
  <pageMargins left="0.7" right="0.7" top="0.75" bottom="0.75" header="0.3" footer="0.3"/>
  <pageSetup paperSize="9" scale="27"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B374C-D7FE-4372-8D98-417BEBAA57FA}">
  <sheetPr>
    <tabColor theme="4" tint="0.749992370372631"/>
    <pageSetUpPr fitToPage="1"/>
  </sheetPr>
  <dimension ref="A1:FJ107"/>
  <sheetViews>
    <sheetView showGridLines="0" zoomScale="70" zoomScaleNormal="70" workbookViewId="0">
      <pane xSplit="2" ySplit="7" topLeftCell="K78" activePane="bottomRight" state="frozen"/>
      <selection activeCell="B37" sqref="B37"/>
      <selection pane="topRight" activeCell="B37" sqref="B37"/>
      <selection pane="bottomLeft" activeCell="B37" sqref="B37"/>
      <selection pane="bottomRight" activeCell="AB96" sqref="AB96"/>
    </sheetView>
  </sheetViews>
  <sheetFormatPr defaultColWidth="11.54296875" defaultRowHeight="15" outlineLevelCol="1" x14ac:dyDescent="0.25"/>
  <cols>
    <col min="1" max="1" width="2.81640625" customWidth="1"/>
    <col min="2" max="2" width="73.81640625" style="160"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 min="40" max="41" width="20.6328125" bestFit="1" customWidth="1"/>
  </cols>
  <sheetData>
    <row r="1" spans="1:166" ht="24.6" x14ac:dyDescent="0.4">
      <c r="B1" s="157" t="s">
        <v>356</v>
      </c>
    </row>
    <row r="2" spans="1:166" ht="15.6" x14ac:dyDescent="0.3">
      <c r="B2" s="158" t="s">
        <v>357</v>
      </c>
    </row>
    <row r="3" spans="1:166" s="3" customFormat="1" ht="15.6" x14ac:dyDescent="0.3">
      <c r="B3" s="159"/>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1:166" s="3" customFormat="1" ht="15.6" x14ac:dyDescent="0.3">
      <c r="B4" s="159"/>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1:166" s="3" customFormat="1" ht="15.6" x14ac:dyDescent="0.3">
      <c r="B5" s="1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1:166" s="3" customFormat="1" ht="15.6" x14ac:dyDescent="0.3">
      <c r="B6" s="159"/>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1:166" ht="15.6" x14ac:dyDescent="0.3">
      <c r="U7" s="10"/>
      <c r="AA7" s="10"/>
    </row>
    <row r="8" spans="1:166" x14ac:dyDescent="0.25">
      <c r="B8" s="28" t="s">
        <v>456</v>
      </c>
      <c r="C8" s="5" t="s">
        <v>3</v>
      </c>
      <c r="D8" s="5" t="s">
        <v>11</v>
      </c>
      <c r="F8" s="11">
        <v>17.316000000000003</v>
      </c>
      <c r="G8" s="11">
        <v>18.990000000000002</v>
      </c>
      <c r="H8" s="11">
        <v>35.870000000000005</v>
      </c>
      <c r="I8" s="11">
        <v>76.742000000000004</v>
      </c>
      <c r="J8" s="11">
        <v>53.307000000000002</v>
      </c>
      <c r="K8" s="11">
        <v>55.445999999999998</v>
      </c>
      <c r="L8" s="11">
        <v>58.200999999999993</v>
      </c>
      <c r="M8" s="11">
        <v>67.509</v>
      </c>
      <c r="N8" s="16"/>
      <c r="O8" s="16"/>
      <c r="P8" s="14" t="s">
        <v>73</v>
      </c>
      <c r="Q8" s="16"/>
      <c r="R8" s="16"/>
      <c r="S8" s="16"/>
      <c r="T8" s="1"/>
      <c r="U8" s="11">
        <v>11.011000000000001</v>
      </c>
      <c r="V8" s="11">
        <v>24.859000000000002</v>
      </c>
      <c r="W8" s="11">
        <v>35.757000000000005</v>
      </c>
      <c r="X8" s="11">
        <v>40.984999999999999</v>
      </c>
      <c r="Y8" s="11">
        <v>24.99</v>
      </c>
      <c r="Z8" s="11">
        <v>28.316999999999997</v>
      </c>
      <c r="AA8" s="11">
        <v>22.448</v>
      </c>
      <c r="AB8" s="11">
        <v>32.998000000000005</v>
      </c>
      <c r="AC8" s="11">
        <v>25.094999999999999</v>
      </c>
      <c r="AD8" s="11">
        <v>33.106000000000002</v>
      </c>
      <c r="AE8" s="11">
        <v>27.346999999999998</v>
      </c>
      <c r="AF8" s="11">
        <v>40.161999999999999</v>
      </c>
      <c r="AG8" s="16"/>
      <c r="AH8" s="16"/>
      <c r="AI8" s="14" t="s">
        <v>73</v>
      </c>
      <c r="AJ8" s="16"/>
      <c r="AK8" s="16"/>
      <c r="AL8" s="16"/>
      <c r="AM8" s="1"/>
      <c r="AN8" s="147"/>
      <c r="AO8" s="148"/>
    </row>
    <row r="9" spans="1:166" x14ac:dyDescent="0.25">
      <c r="B9" s="28" t="s">
        <v>457</v>
      </c>
      <c r="C9" s="5" t="s">
        <v>3</v>
      </c>
      <c r="D9" s="5" t="s">
        <v>11</v>
      </c>
      <c r="F9" s="11">
        <v>-0.39900000000000002</v>
      </c>
      <c r="G9" s="11">
        <v>5.1000000000000045E-2</v>
      </c>
      <c r="H9" s="11">
        <v>1.333</v>
      </c>
      <c r="I9" s="11">
        <v>5.7860000000000005</v>
      </c>
      <c r="J9" s="11">
        <v>8.9770000000000003</v>
      </c>
      <c r="K9" s="11">
        <v>13.557</v>
      </c>
      <c r="L9" s="11">
        <v>19.884</v>
      </c>
      <c r="M9" s="11">
        <v>10.331</v>
      </c>
      <c r="N9" s="16"/>
      <c r="O9" s="16"/>
      <c r="P9" s="14" t="s">
        <v>73</v>
      </c>
      <c r="Q9" s="16"/>
      <c r="R9" s="16"/>
      <c r="S9" s="16"/>
      <c r="T9" s="1"/>
      <c r="U9" s="11">
        <v>0.3630000000000001</v>
      </c>
      <c r="V9" s="11">
        <v>0.97000000000000008</v>
      </c>
      <c r="W9" s="11">
        <v>0.73299999999999998</v>
      </c>
      <c r="X9" s="11">
        <v>5.0529999999999999</v>
      </c>
      <c r="Y9" s="11">
        <v>4.8840000000000003</v>
      </c>
      <c r="Z9" s="11">
        <v>4.093</v>
      </c>
      <c r="AA9" s="11">
        <v>5.8490000000000002</v>
      </c>
      <c r="AB9" s="11">
        <v>7.7080000000000002</v>
      </c>
      <c r="AC9" s="11">
        <v>8.1310000000000002</v>
      </c>
      <c r="AD9" s="11">
        <v>11.753</v>
      </c>
      <c r="AE9" s="11">
        <v>5.3</v>
      </c>
      <c r="AF9" s="11">
        <v>5.0309999999999997</v>
      </c>
      <c r="AG9" s="16"/>
      <c r="AH9" s="16"/>
      <c r="AI9" s="14" t="s">
        <v>73</v>
      </c>
      <c r="AJ9" s="16"/>
      <c r="AK9" s="16"/>
      <c r="AL9" s="16"/>
      <c r="AM9" s="1"/>
      <c r="AN9" s="147"/>
      <c r="AO9" s="148"/>
    </row>
    <row r="10" spans="1:166" s="96" customFormat="1" ht="30" x14ac:dyDescent="0.25">
      <c r="A10"/>
      <c r="B10" s="28" t="s">
        <v>458</v>
      </c>
      <c r="C10" s="5" t="s">
        <v>3</v>
      </c>
      <c r="D10" s="5" t="s">
        <v>11</v>
      </c>
      <c r="E10"/>
      <c r="F10" s="11">
        <v>2.0599999999999987</v>
      </c>
      <c r="G10" s="11">
        <v>3.6999999999999993</v>
      </c>
      <c r="H10" s="11">
        <v>7.1999999999999957</v>
      </c>
      <c r="I10" s="11">
        <v>9.5990000000000002</v>
      </c>
      <c r="J10" s="11">
        <v>12.598999999999997</v>
      </c>
      <c r="K10" s="11">
        <v>15.195999999999998</v>
      </c>
      <c r="L10" s="11">
        <v>17.445000000000007</v>
      </c>
      <c r="M10" s="11">
        <v>18.949000000000002</v>
      </c>
      <c r="N10" s="16"/>
      <c r="O10" s="16"/>
      <c r="P10" s="14" t="s">
        <v>73</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1">
        <v>9.7899999999999991</v>
      </c>
      <c r="AG10" s="16"/>
      <c r="AH10" s="16"/>
      <c r="AI10" s="14" t="s">
        <v>73</v>
      </c>
      <c r="AJ10" s="16"/>
      <c r="AK10" s="16"/>
      <c r="AL10" s="16"/>
      <c r="AM10" s="1"/>
      <c r="AN10" s="147"/>
      <c r="AO10" s="148"/>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row>
    <row r="11" spans="1:166" x14ac:dyDescent="0.25">
      <c r="B11" s="28" t="s">
        <v>459</v>
      </c>
      <c r="C11" s="5" t="s">
        <v>3</v>
      </c>
      <c r="D11" s="5" t="s">
        <v>11</v>
      </c>
      <c r="F11" s="11">
        <v>0</v>
      </c>
      <c r="G11" s="11">
        <v>0</v>
      </c>
      <c r="H11" s="11">
        <v>0</v>
      </c>
      <c r="I11" s="11">
        <v>0</v>
      </c>
      <c r="J11" s="11">
        <v>0</v>
      </c>
      <c r="K11" s="11">
        <v>0</v>
      </c>
      <c r="L11" s="11">
        <v>0</v>
      </c>
      <c r="M11" s="11">
        <v>0</v>
      </c>
      <c r="N11" s="16"/>
      <c r="O11" s="16"/>
      <c r="P11" s="14" t="s">
        <v>73</v>
      </c>
      <c r="Q11" s="16"/>
      <c r="R11" s="16"/>
      <c r="S11" s="16"/>
      <c r="T11" s="1"/>
      <c r="U11" s="11">
        <v>0</v>
      </c>
      <c r="V11" s="11">
        <v>0</v>
      </c>
      <c r="W11" s="11">
        <v>0</v>
      </c>
      <c r="X11" s="11">
        <v>0</v>
      </c>
      <c r="Y11" s="11">
        <v>0</v>
      </c>
      <c r="Z11" s="11">
        <v>0</v>
      </c>
      <c r="AA11" s="11">
        <v>0</v>
      </c>
      <c r="AB11" s="11">
        <v>0</v>
      </c>
      <c r="AC11" s="11">
        <v>0</v>
      </c>
      <c r="AD11" s="11">
        <v>0</v>
      </c>
      <c r="AE11" s="11">
        <v>0</v>
      </c>
      <c r="AF11" s="11">
        <v>0</v>
      </c>
      <c r="AG11" s="16"/>
      <c r="AH11" s="16"/>
      <c r="AI11" s="14" t="s">
        <v>73</v>
      </c>
      <c r="AJ11" s="16"/>
      <c r="AK11" s="16"/>
      <c r="AL11" s="16"/>
      <c r="AM11" s="1"/>
      <c r="AN11" s="147"/>
      <c r="AO11" s="148"/>
    </row>
    <row r="12" spans="1:166" s="3" customFormat="1" ht="15.6" x14ac:dyDescent="0.3">
      <c r="B12" s="161" t="s">
        <v>460</v>
      </c>
      <c r="C12" s="38"/>
      <c r="D12" s="38"/>
      <c r="F12" s="44">
        <v>18.977</v>
      </c>
      <c r="G12" s="44">
        <v>22.741</v>
      </c>
      <c r="H12" s="44">
        <v>44.402999999999999</v>
      </c>
      <c r="I12" s="44">
        <v>92.128</v>
      </c>
      <c r="J12" s="44">
        <v>74.882999999999996</v>
      </c>
      <c r="K12" s="44">
        <v>84.198999999999998</v>
      </c>
      <c r="L12" s="44">
        <v>95.53</v>
      </c>
      <c r="M12" s="44">
        <v>96.789000000000001</v>
      </c>
      <c r="N12" s="44"/>
      <c r="O12" s="44"/>
      <c r="P12" s="45"/>
      <c r="Q12" s="44"/>
      <c r="R12" s="44"/>
      <c r="S12" s="44"/>
      <c r="T12" s="1"/>
      <c r="U12" s="44">
        <v>15.045999999999999</v>
      </c>
      <c r="V12" s="44">
        <v>29.356999999999999</v>
      </c>
      <c r="W12" s="44">
        <v>41.213000000000001</v>
      </c>
      <c r="X12" s="44">
        <v>50.914999999999999</v>
      </c>
      <c r="Y12" s="44">
        <v>34.988999999999997</v>
      </c>
      <c r="Z12" s="44">
        <v>39.893999999999998</v>
      </c>
      <c r="AA12" s="44">
        <v>34.551000000000002</v>
      </c>
      <c r="AB12" s="44">
        <v>49.648000000000003</v>
      </c>
      <c r="AC12" s="44">
        <v>41.436999999999998</v>
      </c>
      <c r="AD12" s="44">
        <v>54.093000000000004</v>
      </c>
      <c r="AE12" s="44">
        <v>41.805999999999997</v>
      </c>
      <c r="AF12" s="44">
        <v>54.982999999999997</v>
      </c>
      <c r="AG12" s="44"/>
      <c r="AH12" s="44"/>
      <c r="AI12" s="45"/>
      <c r="AJ12" s="44"/>
      <c r="AK12" s="44"/>
      <c r="AL12" s="44"/>
      <c r="AM12" s="4"/>
      <c r="AN12" s="147"/>
      <c r="AO12" s="148"/>
    </row>
    <row r="13" spans="1:166" x14ac:dyDescent="0.25">
      <c r="F13" s="149"/>
      <c r="G13" s="149"/>
      <c r="H13" s="149"/>
      <c r="I13" s="149"/>
      <c r="J13" s="149"/>
      <c r="K13" s="149"/>
      <c r="L13" s="149"/>
      <c r="M13" s="150"/>
    </row>
    <row r="14" spans="1:166" x14ac:dyDescent="0.25">
      <c r="B14" s="28" t="s">
        <v>461</v>
      </c>
      <c r="C14" s="5" t="s">
        <v>3</v>
      </c>
      <c r="D14" s="5" t="s">
        <v>11</v>
      </c>
      <c r="F14" s="11">
        <v>0</v>
      </c>
      <c r="G14" s="11">
        <v>0</v>
      </c>
      <c r="H14" s="11">
        <v>0</v>
      </c>
      <c r="I14" s="11">
        <v>0</v>
      </c>
      <c r="J14" s="11">
        <v>0.66300000000000003</v>
      </c>
      <c r="K14" s="11">
        <v>1.85</v>
      </c>
      <c r="L14" s="11">
        <v>3.05</v>
      </c>
      <c r="M14" s="11">
        <v>1.839</v>
      </c>
      <c r="N14" s="16"/>
      <c r="O14" s="16"/>
      <c r="P14" s="14" t="s">
        <v>73</v>
      </c>
      <c r="Q14" s="16"/>
      <c r="R14" s="16"/>
      <c r="S14" s="16"/>
      <c r="T14" s="1"/>
      <c r="U14" s="11">
        <v>0</v>
      </c>
      <c r="V14" s="11">
        <v>0</v>
      </c>
      <c r="W14" s="11">
        <v>0</v>
      </c>
      <c r="X14" s="11">
        <v>0</v>
      </c>
      <c r="Y14" s="11">
        <v>0.19599999999999973</v>
      </c>
      <c r="Z14" s="11">
        <v>0.46700000000000008</v>
      </c>
      <c r="AA14" s="11">
        <v>0.89800000000000013</v>
      </c>
      <c r="AB14" s="11">
        <v>0.95299999999999963</v>
      </c>
      <c r="AC14" s="11">
        <v>1.9659999999999997</v>
      </c>
      <c r="AD14" s="11">
        <v>1.0840000000000003</v>
      </c>
      <c r="AE14" s="11">
        <v>2.6</v>
      </c>
      <c r="AF14" s="11">
        <v>-0.76100000000000001</v>
      </c>
      <c r="AG14" s="16"/>
      <c r="AH14" s="16"/>
      <c r="AI14" s="14" t="s">
        <v>73</v>
      </c>
      <c r="AJ14" s="16"/>
      <c r="AK14" s="16"/>
      <c r="AL14" s="16"/>
      <c r="AM14" s="1"/>
      <c r="AN14" s="147"/>
      <c r="AO14" s="148"/>
    </row>
    <row r="15" spans="1:166" x14ac:dyDescent="0.25">
      <c r="B15" s="28" t="s">
        <v>507</v>
      </c>
      <c r="C15" s="5" t="s">
        <v>3</v>
      </c>
      <c r="D15" s="5" t="s">
        <v>11</v>
      </c>
      <c r="F15" s="11">
        <v>0</v>
      </c>
      <c r="G15" s="11">
        <v>0.50360000000000005</v>
      </c>
      <c r="H15" s="11">
        <v>0</v>
      </c>
      <c r="I15" s="11">
        <v>0</v>
      </c>
      <c r="J15" s="11">
        <v>0</v>
      </c>
      <c r="K15" s="11">
        <v>0</v>
      </c>
      <c r="L15" s="11">
        <v>0</v>
      </c>
      <c r="M15" s="11">
        <v>0</v>
      </c>
      <c r="N15" s="16"/>
      <c r="O15" s="16"/>
      <c r="P15" s="14" t="s">
        <v>73</v>
      </c>
      <c r="Q15" s="16"/>
      <c r="R15" s="16"/>
      <c r="S15" s="16"/>
      <c r="T15" s="1"/>
      <c r="U15" s="11">
        <v>0</v>
      </c>
      <c r="V15" s="11">
        <v>0</v>
      </c>
      <c r="W15" s="11">
        <v>0</v>
      </c>
      <c r="X15" s="11">
        <v>0</v>
      </c>
      <c r="Y15" s="11">
        <v>0</v>
      </c>
      <c r="Z15" s="11">
        <v>0</v>
      </c>
      <c r="AA15" s="11">
        <v>0</v>
      </c>
      <c r="AB15" s="11">
        <v>0</v>
      </c>
      <c r="AC15" s="11">
        <v>0</v>
      </c>
      <c r="AD15" s="11">
        <v>0</v>
      </c>
      <c r="AE15" s="11">
        <v>0</v>
      </c>
      <c r="AF15" s="11">
        <v>0</v>
      </c>
      <c r="AG15" s="16"/>
      <c r="AH15" s="16"/>
      <c r="AI15" s="14" t="s">
        <v>73</v>
      </c>
      <c r="AJ15" s="16"/>
      <c r="AK15" s="16"/>
      <c r="AL15" s="16"/>
      <c r="AM15" s="1"/>
      <c r="AN15" s="147"/>
      <c r="AO15" s="148"/>
    </row>
    <row r="16" spans="1:166" x14ac:dyDescent="0.25">
      <c r="B16" s="28" t="s">
        <v>459</v>
      </c>
      <c r="C16" s="5" t="s">
        <v>3</v>
      </c>
      <c r="D16" s="5" t="s">
        <v>11</v>
      </c>
      <c r="F16" s="11">
        <v>0</v>
      </c>
      <c r="G16" s="11">
        <v>0</v>
      </c>
      <c r="H16" s="11">
        <v>0</v>
      </c>
      <c r="I16" s="11">
        <v>0</v>
      </c>
      <c r="J16" s="11">
        <v>0</v>
      </c>
      <c r="K16" s="11">
        <v>0</v>
      </c>
      <c r="L16" s="11">
        <v>0</v>
      </c>
      <c r="M16" s="11">
        <v>0</v>
      </c>
      <c r="N16" s="16"/>
      <c r="O16" s="16"/>
      <c r="P16" s="14" t="s">
        <v>73</v>
      </c>
      <c r="Q16" s="16"/>
      <c r="R16" s="16"/>
      <c r="S16" s="16"/>
      <c r="T16" s="1"/>
      <c r="U16" s="11">
        <v>0</v>
      </c>
      <c r="V16" s="11">
        <v>0</v>
      </c>
      <c r="W16" s="11">
        <v>0</v>
      </c>
      <c r="X16" s="11">
        <v>0</v>
      </c>
      <c r="Y16" s="11">
        <v>0</v>
      </c>
      <c r="Z16" s="11">
        <v>0</v>
      </c>
      <c r="AA16" s="11">
        <v>0</v>
      </c>
      <c r="AB16" s="11">
        <v>0</v>
      </c>
      <c r="AC16" s="11">
        <v>0</v>
      </c>
      <c r="AD16" s="11">
        <v>0</v>
      </c>
      <c r="AE16" s="11">
        <v>0</v>
      </c>
      <c r="AF16" s="11">
        <v>0</v>
      </c>
      <c r="AG16" s="16"/>
      <c r="AH16" s="16"/>
      <c r="AI16" s="14" t="s">
        <v>73</v>
      </c>
      <c r="AJ16" s="16"/>
      <c r="AK16" s="16"/>
      <c r="AL16" s="16"/>
      <c r="AM16" s="1"/>
      <c r="AN16" s="147"/>
      <c r="AO16" s="148"/>
    </row>
    <row r="17" spans="2:41" x14ac:dyDescent="0.25">
      <c r="B17" s="28" t="s">
        <v>462</v>
      </c>
      <c r="C17" s="5" t="s">
        <v>3</v>
      </c>
      <c r="D17" s="5" t="s">
        <v>11</v>
      </c>
      <c r="F17" s="11">
        <v>-0.7</v>
      </c>
      <c r="G17" s="11">
        <v>-0.2</v>
      </c>
      <c r="H17" s="11">
        <v>-0.183</v>
      </c>
      <c r="I17" s="11">
        <v>-12.000999999999999</v>
      </c>
      <c r="J17" s="11">
        <v>4.7649999999999997</v>
      </c>
      <c r="K17" s="11">
        <v>-0.83499999999999996</v>
      </c>
      <c r="L17" s="11">
        <v>5.1920000000000002</v>
      </c>
      <c r="M17" s="11">
        <v>-1.3859999999999999</v>
      </c>
      <c r="N17" s="16"/>
      <c r="O17" s="16"/>
      <c r="P17" s="14" t="s">
        <v>73</v>
      </c>
      <c r="Q17" s="16"/>
      <c r="R17" s="16"/>
      <c r="S17" s="16"/>
      <c r="T17" s="1"/>
      <c r="U17" s="11">
        <v>-0.9</v>
      </c>
      <c r="V17" s="11">
        <v>0.7</v>
      </c>
      <c r="W17" s="11">
        <v>-3.2480000000000002</v>
      </c>
      <c r="X17" s="11">
        <v>-8.7530000000000001</v>
      </c>
      <c r="Y17" s="11">
        <v>2.9</v>
      </c>
      <c r="Z17" s="11">
        <v>1.8649999999999998</v>
      </c>
      <c r="AA17" s="11">
        <v>-1.103</v>
      </c>
      <c r="AB17" s="11">
        <v>0.26800000000000002</v>
      </c>
      <c r="AC17" s="11">
        <v>3.3849999999999998</v>
      </c>
      <c r="AD17" s="11">
        <v>1.8070000000000004</v>
      </c>
      <c r="AE17" s="11">
        <v>-1.6</v>
      </c>
      <c r="AF17" s="11">
        <v>0.214</v>
      </c>
      <c r="AG17" s="16"/>
      <c r="AH17" s="16"/>
      <c r="AI17" s="14" t="s">
        <v>73</v>
      </c>
      <c r="AJ17" s="16"/>
      <c r="AK17" s="16"/>
      <c r="AL17" s="16"/>
      <c r="AM17" s="1"/>
      <c r="AN17" s="147"/>
      <c r="AO17" s="148"/>
    </row>
    <row r="18" spans="2:41" x14ac:dyDescent="0.25">
      <c r="B18" s="28" t="s">
        <v>463</v>
      </c>
      <c r="C18" s="5" t="s">
        <v>3</v>
      </c>
      <c r="D18" s="5" t="s">
        <v>11</v>
      </c>
      <c r="F18" s="11">
        <v>1.9</v>
      </c>
      <c r="G18" s="11">
        <v>0.1</v>
      </c>
      <c r="H18" s="11">
        <v>-1.131</v>
      </c>
      <c r="I18" s="11">
        <v>-1.786</v>
      </c>
      <c r="J18" s="11">
        <v>-0.29499999999999998</v>
      </c>
      <c r="K18" s="11">
        <v>5.3</v>
      </c>
      <c r="L18" s="11">
        <v>0.246</v>
      </c>
      <c r="M18" s="11">
        <v>0.72399999999999998</v>
      </c>
      <c r="N18" s="16"/>
      <c r="O18" s="16"/>
      <c r="P18" s="14" t="s">
        <v>73</v>
      </c>
      <c r="Q18" s="16"/>
      <c r="R18" s="16"/>
      <c r="S18" s="16"/>
      <c r="T18" s="1"/>
      <c r="U18" s="11">
        <v>-0.2</v>
      </c>
      <c r="V18" s="11">
        <v>-0.90000000000000013</v>
      </c>
      <c r="W18" s="11">
        <v>0.52200000000000002</v>
      </c>
      <c r="X18" s="11">
        <v>-2.3079999999999998</v>
      </c>
      <c r="Y18" s="11">
        <v>1.4</v>
      </c>
      <c r="Z18" s="11">
        <v>-1.6949999999999998</v>
      </c>
      <c r="AA18" s="11">
        <v>1.849</v>
      </c>
      <c r="AB18" s="11">
        <v>3.4509999999999996</v>
      </c>
      <c r="AC18" s="11">
        <v>0.192</v>
      </c>
      <c r="AD18" s="11">
        <v>5.3999999999999992E-2</v>
      </c>
      <c r="AE18" s="11">
        <v>-0.7</v>
      </c>
      <c r="AF18" s="11">
        <v>1.4239999999999999</v>
      </c>
      <c r="AG18" s="16"/>
      <c r="AH18" s="16"/>
      <c r="AI18" s="14" t="s">
        <v>73</v>
      </c>
      <c r="AJ18" s="16"/>
      <c r="AK18" s="16"/>
      <c r="AL18" s="16"/>
      <c r="AM18" s="1"/>
      <c r="AN18" s="147"/>
      <c r="AO18" s="148"/>
    </row>
    <row r="19" spans="2:41" x14ac:dyDescent="0.25">
      <c r="B19" s="28" t="s">
        <v>464</v>
      </c>
      <c r="C19" s="5" t="s">
        <v>3</v>
      </c>
      <c r="D19" s="5" t="s">
        <v>11</v>
      </c>
      <c r="F19" s="11">
        <v>0.92100000000000004</v>
      </c>
      <c r="G19" s="11">
        <v>3.7429999999999999</v>
      </c>
      <c r="H19" s="11">
        <v>15.602</v>
      </c>
      <c r="I19" s="11">
        <v>29.754999999999999</v>
      </c>
      <c r="J19" s="11">
        <v>-10.832000000000001</v>
      </c>
      <c r="K19" s="11">
        <v>-4.1110000000000007</v>
      </c>
      <c r="L19" s="11">
        <v>-7.9240000000000004</v>
      </c>
      <c r="M19" s="11">
        <v>4.38</v>
      </c>
      <c r="N19" s="79"/>
      <c r="O19" s="79"/>
      <c r="P19" s="80" t="s">
        <v>73</v>
      </c>
      <c r="Q19" s="79"/>
      <c r="R19" s="79"/>
      <c r="S19" s="79"/>
      <c r="T19" s="81"/>
      <c r="U19" s="11">
        <v>1.359</v>
      </c>
      <c r="V19" s="11">
        <v>14.243</v>
      </c>
      <c r="W19" s="11">
        <v>-7.8929999999999998</v>
      </c>
      <c r="X19" s="11">
        <v>37.647999999999996</v>
      </c>
      <c r="Y19" s="11">
        <v>-21.797999999999998</v>
      </c>
      <c r="Z19" s="11">
        <v>10.965999999999998</v>
      </c>
      <c r="AA19" s="11">
        <v>-6.8790000000000013</v>
      </c>
      <c r="AB19" s="11">
        <v>2.7680000000000007</v>
      </c>
      <c r="AC19" s="11">
        <v>-12.46</v>
      </c>
      <c r="AD19" s="11">
        <v>4.5360000000000005</v>
      </c>
      <c r="AE19" s="11">
        <v>-13.467000000000002</v>
      </c>
      <c r="AF19" s="16">
        <v>17.847000000000001</v>
      </c>
      <c r="AG19" s="16"/>
      <c r="AH19" s="16"/>
      <c r="AI19" s="14" t="s">
        <v>73</v>
      </c>
      <c r="AJ19" s="16"/>
      <c r="AK19" s="16"/>
      <c r="AL19" s="16"/>
      <c r="AM19" s="1"/>
      <c r="AN19" s="147"/>
      <c r="AO19" s="148"/>
    </row>
    <row r="20" spans="2:41" x14ac:dyDescent="0.25">
      <c r="B20" s="28" t="s">
        <v>465</v>
      </c>
      <c r="C20" s="5" t="s">
        <v>3</v>
      </c>
      <c r="D20" s="5" t="s">
        <v>11</v>
      </c>
      <c r="F20" s="11">
        <v>0</v>
      </c>
      <c r="G20" s="11">
        <v>0</v>
      </c>
      <c r="H20" s="11">
        <v>0</v>
      </c>
      <c r="I20" s="11">
        <v>0</v>
      </c>
      <c r="J20" s="11">
        <v>0</v>
      </c>
      <c r="K20" s="11">
        <v>-7.6890000000000001</v>
      </c>
      <c r="L20" s="11">
        <v>-8.23</v>
      </c>
      <c r="M20" s="11">
        <v>-6.7530000000000001</v>
      </c>
      <c r="N20" s="79"/>
      <c r="O20" s="79"/>
      <c r="P20" s="80"/>
      <c r="Q20" s="79"/>
      <c r="R20" s="79"/>
      <c r="S20" s="79"/>
      <c r="T20" s="81"/>
      <c r="U20" s="11">
        <v>0</v>
      </c>
      <c r="V20" s="11">
        <v>0</v>
      </c>
      <c r="W20" s="11">
        <v>0</v>
      </c>
      <c r="X20" s="11">
        <v>0</v>
      </c>
      <c r="Y20" s="11">
        <v>0</v>
      </c>
      <c r="Z20" s="11">
        <v>0</v>
      </c>
      <c r="AA20" s="11">
        <v>-13.971</v>
      </c>
      <c r="AB20" s="11">
        <v>6.282</v>
      </c>
      <c r="AC20" s="11">
        <v>-11.593</v>
      </c>
      <c r="AD20" s="11">
        <v>3.3629999999999995</v>
      </c>
      <c r="AE20" s="11">
        <v>-4.0140000000000002</v>
      </c>
      <c r="AF20" s="16">
        <v>-2.7389999999999999</v>
      </c>
      <c r="AG20" s="145"/>
      <c r="AH20" s="145"/>
      <c r="AI20" s="146"/>
      <c r="AJ20" s="145"/>
      <c r="AK20" s="145"/>
      <c r="AL20" s="145"/>
      <c r="AM20" s="1"/>
      <c r="AN20" s="147"/>
      <c r="AO20" s="148"/>
    </row>
    <row r="21" spans="2:41" ht="30" x14ac:dyDescent="0.25">
      <c r="B21" s="28" t="s">
        <v>466</v>
      </c>
      <c r="C21" s="5" t="s">
        <v>3</v>
      </c>
      <c r="D21" s="5" t="s">
        <v>11</v>
      </c>
      <c r="F21" s="11">
        <v>-0.4</v>
      </c>
      <c r="G21" s="11">
        <v>2.8</v>
      </c>
      <c r="H21" s="11">
        <v>3.5019999999999998</v>
      </c>
      <c r="I21" s="11">
        <v>-3.113</v>
      </c>
      <c r="J21" s="11">
        <v>-0.503</v>
      </c>
      <c r="K21" s="11">
        <v>0.308</v>
      </c>
      <c r="L21" s="11">
        <v>0</v>
      </c>
      <c r="M21" s="11">
        <v>0</v>
      </c>
      <c r="N21" s="16"/>
      <c r="O21" s="16"/>
      <c r="P21" s="14" t="s">
        <v>73</v>
      </c>
      <c r="Q21" s="16"/>
      <c r="R21" s="16"/>
      <c r="S21" s="16"/>
      <c r="T21" s="1"/>
      <c r="U21" s="11">
        <v>0.1</v>
      </c>
      <c r="V21" s="11">
        <v>3.4</v>
      </c>
      <c r="W21" s="11">
        <v>-2.5790000000000002</v>
      </c>
      <c r="X21" s="11">
        <v>-0.53399999999999981</v>
      </c>
      <c r="Y21" s="11">
        <v>-1.2</v>
      </c>
      <c r="Z21" s="11">
        <v>0.69699999999999995</v>
      </c>
      <c r="AA21" s="11">
        <v>0.27</v>
      </c>
      <c r="AB21" s="11">
        <v>3.7999999999999978E-2</v>
      </c>
      <c r="AC21" s="11">
        <v>-3.1E-2</v>
      </c>
      <c r="AD21" s="11">
        <v>3.1E-2</v>
      </c>
      <c r="AE21" s="11">
        <v>0</v>
      </c>
      <c r="AF21" s="11">
        <v>0</v>
      </c>
      <c r="AG21" s="16"/>
      <c r="AH21" s="16"/>
      <c r="AI21" s="14" t="s">
        <v>73</v>
      </c>
      <c r="AJ21" s="16"/>
      <c r="AK21" s="16"/>
      <c r="AL21" s="16"/>
      <c r="AM21" s="1"/>
      <c r="AN21" s="147"/>
      <c r="AO21" s="148"/>
    </row>
    <row r="22" spans="2:41" x14ac:dyDescent="0.25">
      <c r="B22" s="28" t="s">
        <v>467</v>
      </c>
      <c r="C22" s="5" t="s">
        <v>3</v>
      </c>
      <c r="D22" s="5" t="s">
        <v>11</v>
      </c>
      <c r="F22" s="11">
        <v>0</v>
      </c>
      <c r="G22" s="11">
        <v>0</v>
      </c>
      <c r="H22" s="11">
        <v>0</v>
      </c>
      <c r="I22" s="11">
        <v>0</v>
      </c>
      <c r="J22" s="11">
        <v>0</v>
      </c>
      <c r="K22" s="11">
        <v>0.42799999999999999</v>
      </c>
      <c r="L22" s="11">
        <v>0</v>
      </c>
      <c r="M22" s="11">
        <v>0</v>
      </c>
      <c r="N22" s="16"/>
      <c r="O22" s="16"/>
      <c r="P22" s="14" t="s">
        <v>73</v>
      </c>
      <c r="Q22" s="16"/>
      <c r="R22" s="16"/>
      <c r="S22" s="16"/>
      <c r="T22" s="1"/>
      <c r="U22" s="11">
        <v>0</v>
      </c>
      <c r="V22" s="11">
        <v>0</v>
      </c>
      <c r="W22" s="11">
        <v>0</v>
      </c>
      <c r="X22" s="11">
        <v>0</v>
      </c>
      <c r="Y22" s="11">
        <v>0</v>
      </c>
      <c r="Z22" s="11">
        <v>0</v>
      </c>
      <c r="AA22" s="11">
        <v>0</v>
      </c>
      <c r="AB22" s="11">
        <v>0.42799999999999999</v>
      </c>
      <c r="AC22" s="11">
        <v>0</v>
      </c>
      <c r="AD22" s="11">
        <v>0</v>
      </c>
      <c r="AE22" s="11">
        <v>0</v>
      </c>
      <c r="AF22" s="11">
        <v>0</v>
      </c>
      <c r="AG22" s="16"/>
      <c r="AH22" s="16"/>
      <c r="AI22" s="14" t="s">
        <v>73</v>
      </c>
      <c r="AJ22" s="16"/>
      <c r="AK22" s="16"/>
      <c r="AL22" s="16"/>
      <c r="AM22" s="1"/>
      <c r="AN22" s="147"/>
      <c r="AO22" s="148"/>
    </row>
    <row r="23" spans="2:41" x14ac:dyDescent="0.25">
      <c r="B23" s="162" t="s">
        <v>468</v>
      </c>
      <c r="C23" s="5" t="s">
        <v>3</v>
      </c>
      <c r="D23" s="5" t="s">
        <v>11</v>
      </c>
      <c r="F23" s="11">
        <v>0</v>
      </c>
      <c r="G23" s="11">
        <v>0</v>
      </c>
      <c r="H23" s="11">
        <v>-4.0000000000000001E-3</v>
      </c>
      <c r="I23" s="11">
        <v>4.7E-2</v>
      </c>
      <c r="J23" s="11">
        <v>0.215</v>
      </c>
      <c r="K23" s="11">
        <v>4.8000000000000001E-2</v>
      </c>
      <c r="L23" s="11">
        <f>0.004</f>
        <v>4.0000000000000001E-3</v>
      </c>
      <c r="M23" s="11">
        <v>0</v>
      </c>
      <c r="N23" s="16"/>
      <c r="O23" s="16"/>
      <c r="P23" s="14" t="s">
        <v>73</v>
      </c>
      <c r="Q23" s="16"/>
      <c r="R23" s="16"/>
      <c r="S23" s="16"/>
      <c r="T23" s="1"/>
      <c r="U23" s="11">
        <v>0</v>
      </c>
      <c r="V23" s="11">
        <v>0</v>
      </c>
      <c r="W23" s="11">
        <v>0</v>
      </c>
      <c r="X23" s="11">
        <v>4.7E-2</v>
      </c>
      <c r="Y23" s="11">
        <v>0.24399999999999999</v>
      </c>
      <c r="Z23" s="11">
        <v>-2.8999999999999998E-2</v>
      </c>
      <c r="AA23" s="11">
        <v>0</v>
      </c>
      <c r="AB23" s="11">
        <v>4.8000000000000001E-2</v>
      </c>
      <c r="AC23" s="11">
        <v>0</v>
      </c>
      <c r="AD23" s="11">
        <v>4.0000000000000001E-3</v>
      </c>
      <c r="AE23" s="11">
        <v>0</v>
      </c>
      <c r="AF23" s="11">
        <v>0</v>
      </c>
      <c r="AG23" s="16"/>
      <c r="AH23" s="16"/>
      <c r="AI23" s="14" t="s">
        <v>73</v>
      </c>
      <c r="AJ23" s="16"/>
      <c r="AK23" s="16"/>
      <c r="AL23" s="16"/>
      <c r="AM23" s="1"/>
      <c r="AN23" s="147"/>
      <c r="AO23" s="148"/>
    </row>
    <row r="24" spans="2:41" ht="30" x14ac:dyDescent="0.25">
      <c r="B24" s="28" t="s">
        <v>469</v>
      </c>
      <c r="C24" s="5" t="s">
        <v>3</v>
      </c>
      <c r="D24" s="5" t="s">
        <v>11</v>
      </c>
      <c r="F24" s="11">
        <v>0</v>
      </c>
      <c r="G24" s="11">
        <v>0</v>
      </c>
      <c r="H24" s="11">
        <v>0</v>
      </c>
      <c r="I24" s="11">
        <v>-25.484999999999999</v>
      </c>
      <c r="J24" s="11">
        <v>0</v>
      </c>
      <c r="K24" s="11">
        <v>0</v>
      </c>
      <c r="L24" s="11">
        <v>0</v>
      </c>
      <c r="M24" s="11">
        <v>0</v>
      </c>
      <c r="N24" s="16"/>
      <c r="O24" s="16"/>
      <c r="P24" s="14" t="s">
        <v>73</v>
      </c>
      <c r="Q24" s="16"/>
      <c r="R24" s="16"/>
      <c r="S24" s="16"/>
      <c r="T24" s="1"/>
      <c r="U24" s="11">
        <v>0</v>
      </c>
      <c r="V24" s="11">
        <v>0</v>
      </c>
      <c r="W24" s="11">
        <v>0</v>
      </c>
      <c r="X24" s="11">
        <v>-25.484999999999999</v>
      </c>
      <c r="Y24" s="11">
        <v>0</v>
      </c>
      <c r="Z24" s="11">
        <v>0</v>
      </c>
      <c r="AA24" s="11">
        <v>0</v>
      </c>
      <c r="AB24" s="11">
        <v>0</v>
      </c>
      <c r="AC24" s="11">
        <v>0</v>
      </c>
      <c r="AD24" s="11">
        <v>0</v>
      </c>
      <c r="AE24" s="11">
        <v>0</v>
      </c>
      <c r="AF24" s="11">
        <v>0</v>
      </c>
      <c r="AG24" s="16"/>
      <c r="AH24" s="16"/>
      <c r="AI24" s="14" t="s">
        <v>73</v>
      </c>
      <c r="AJ24" s="16"/>
      <c r="AK24" s="16"/>
      <c r="AL24" s="16"/>
      <c r="AM24" s="1"/>
      <c r="AN24" s="147"/>
      <c r="AO24" s="148"/>
    </row>
    <row r="25" spans="2:41" x14ac:dyDescent="0.25">
      <c r="B25" s="28" t="s">
        <v>470</v>
      </c>
      <c r="C25" s="5" t="s">
        <v>3</v>
      </c>
      <c r="D25" s="5" t="s">
        <v>11</v>
      </c>
      <c r="F25" s="11">
        <v>-0.4</v>
      </c>
      <c r="G25" s="11">
        <v>-0.4</v>
      </c>
      <c r="H25" s="11">
        <v>-0.29599999999999999</v>
      </c>
      <c r="I25" s="11">
        <v>-0.53400000000000003</v>
      </c>
      <c r="J25" s="11">
        <v>-0.47</v>
      </c>
      <c r="K25" s="11">
        <v>-0.42299999999999999</v>
      </c>
      <c r="L25" s="11">
        <v>-0.503</v>
      </c>
      <c r="M25" s="11">
        <v>-0.20799999999999999</v>
      </c>
      <c r="N25" s="16"/>
      <c r="O25" s="16"/>
      <c r="P25" s="14" t="s">
        <v>73</v>
      </c>
      <c r="Q25" s="16"/>
      <c r="R25" s="16"/>
      <c r="S25" s="16"/>
      <c r="T25" s="1"/>
      <c r="U25" s="11">
        <v>-0.2</v>
      </c>
      <c r="V25" s="11">
        <v>-9.9999999999999978E-2</v>
      </c>
      <c r="W25" s="11">
        <v>-0.16800000000000001</v>
      </c>
      <c r="X25" s="11">
        <v>-0.36599999999999999</v>
      </c>
      <c r="Y25" s="11">
        <v>-0.115</v>
      </c>
      <c r="Z25" s="11">
        <v>-0.35499999999999998</v>
      </c>
      <c r="AA25" s="11">
        <v>-0.3</v>
      </c>
      <c r="AB25" s="11">
        <v>-0.123</v>
      </c>
      <c r="AC25" s="11">
        <v>-0.36599999999999999</v>
      </c>
      <c r="AD25" s="11">
        <v>-0.13700000000000001</v>
      </c>
      <c r="AE25" s="11">
        <v>-0.1</v>
      </c>
      <c r="AF25" s="11">
        <v>-0.108</v>
      </c>
      <c r="AG25" s="16"/>
      <c r="AH25" s="16"/>
      <c r="AI25" s="14" t="s">
        <v>73</v>
      </c>
      <c r="AJ25" s="16"/>
      <c r="AK25" s="16"/>
      <c r="AL25" s="16"/>
      <c r="AM25" s="1"/>
      <c r="AN25" s="147"/>
      <c r="AO25" s="148"/>
    </row>
    <row r="26" spans="2:41" x14ac:dyDescent="0.25">
      <c r="B26" s="28" t="s">
        <v>471</v>
      </c>
      <c r="C26" s="5" t="s">
        <v>3</v>
      </c>
      <c r="D26" s="5" t="s">
        <v>11</v>
      </c>
      <c r="F26" s="11">
        <v>0</v>
      </c>
      <c r="G26" s="11">
        <v>0</v>
      </c>
      <c r="H26" s="11">
        <v>0</v>
      </c>
      <c r="I26" s="11">
        <v>0</v>
      </c>
      <c r="J26" s="11">
        <v>0</v>
      </c>
      <c r="K26" s="11">
        <v>-13.5</v>
      </c>
      <c r="L26" s="11">
        <v>0</v>
      </c>
      <c r="M26" s="11">
        <v>0</v>
      </c>
      <c r="N26" s="16"/>
      <c r="O26" s="16"/>
      <c r="P26" s="14" t="s">
        <v>73</v>
      </c>
      <c r="Q26" s="16"/>
      <c r="R26" s="16"/>
      <c r="S26" s="16"/>
      <c r="T26" s="1"/>
      <c r="U26" s="11">
        <v>0</v>
      </c>
      <c r="V26" s="11">
        <v>0</v>
      </c>
      <c r="W26" s="11">
        <v>0</v>
      </c>
      <c r="X26" s="11">
        <v>0</v>
      </c>
      <c r="Y26" s="11">
        <v>0</v>
      </c>
      <c r="Z26" s="11">
        <v>0</v>
      </c>
      <c r="AA26" s="11">
        <v>-13.2</v>
      </c>
      <c r="AB26" s="11">
        <v>-0.30000000000000071</v>
      </c>
      <c r="AC26" s="11">
        <v>0</v>
      </c>
      <c r="AD26" s="11">
        <v>0</v>
      </c>
      <c r="AE26" s="11">
        <v>0</v>
      </c>
      <c r="AF26" s="11">
        <v>0</v>
      </c>
      <c r="AG26" s="16"/>
      <c r="AH26" s="16"/>
      <c r="AI26" s="14" t="s">
        <v>73</v>
      </c>
      <c r="AJ26" s="16"/>
      <c r="AK26" s="16"/>
      <c r="AL26" s="16"/>
      <c r="AM26" s="1"/>
      <c r="AN26" s="147"/>
      <c r="AO26" s="148"/>
    </row>
    <row r="27" spans="2:41" x14ac:dyDescent="0.25">
      <c r="B27" s="134" t="s">
        <v>472</v>
      </c>
      <c r="C27" s="5" t="s">
        <v>3</v>
      </c>
      <c r="D27" s="5" t="s">
        <v>11</v>
      </c>
      <c r="F27" s="11">
        <v>0</v>
      </c>
      <c r="G27" s="11">
        <v>0</v>
      </c>
      <c r="H27" s="11">
        <v>0</v>
      </c>
      <c r="I27" s="11">
        <v>0</v>
      </c>
      <c r="J27" s="11">
        <v>0</v>
      </c>
      <c r="K27" s="11">
        <v>0</v>
      </c>
      <c r="L27" s="11">
        <f>0.272</f>
        <v>0.27200000000000002</v>
      </c>
      <c r="M27" s="11">
        <v>0</v>
      </c>
      <c r="N27" s="16"/>
      <c r="O27" s="16"/>
      <c r="P27" s="14" t="s">
        <v>73</v>
      </c>
      <c r="Q27" s="16"/>
      <c r="R27" s="16"/>
      <c r="S27" s="16"/>
      <c r="T27" s="1"/>
      <c r="U27" s="11">
        <v>0</v>
      </c>
      <c r="V27" s="11">
        <v>0</v>
      </c>
      <c r="W27" s="11">
        <v>0</v>
      </c>
      <c r="X27" s="11">
        <v>0</v>
      </c>
      <c r="Y27" s="11">
        <v>0</v>
      </c>
      <c r="Z27" s="11">
        <v>0</v>
      </c>
      <c r="AA27" s="11">
        <v>0</v>
      </c>
      <c r="AB27" s="11">
        <v>0</v>
      </c>
      <c r="AC27" s="11">
        <v>0</v>
      </c>
      <c r="AD27" s="11">
        <v>0.27200000000000002</v>
      </c>
      <c r="AE27" s="11">
        <v>0</v>
      </c>
      <c r="AF27" s="11">
        <v>0</v>
      </c>
      <c r="AG27" s="16"/>
      <c r="AH27" s="16"/>
      <c r="AI27" s="14" t="s">
        <v>73</v>
      </c>
      <c r="AJ27" s="16"/>
      <c r="AK27" s="16"/>
      <c r="AL27" s="16"/>
      <c r="AM27" s="1"/>
      <c r="AN27" s="147"/>
      <c r="AO27" s="148"/>
    </row>
    <row r="28" spans="2:41" x14ac:dyDescent="0.25">
      <c r="B28" s="28" t="s">
        <v>473</v>
      </c>
      <c r="C28" s="5" t="s">
        <v>3</v>
      </c>
      <c r="D28" s="5" t="s">
        <v>11</v>
      </c>
      <c r="F28" s="11">
        <v>0</v>
      </c>
      <c r="G28" s="11">
        <v>0</v>
      </c>
      <c r="H28" s="11">
        <v>0</v>
      </c>
      <c r="I28" s="11">
        <v>0</v>
      </c>
      <c r="J28" s="11">
        <v>0</v>
      </c>
      <c r="K28" s="11">
        <v>0</v>
      </c>
      <c r="L28" s="11">
        <v>0</v>
      </c>
      <c r="M28" s="11">
        <v>0</v>
      </c>
      <c r="N28" s="16"/>
      <c r="O28" s="16"/>
      <c r="P28" s="14" t="s">
        <v>73</v>
      </c>
      <c r="Q28" s="16"/>
      <c r="R28" s="16"/>
      <c r="S28" s="16"/>
      <c r="T28" s="1"/>
      <c r="U28" s="11">
        <v>0</v>
      </c>
      <c r="V28" s="11">
        <v>0</v>
      </c>
      <c r="W28" s="11">
        <v>0</v>
      </c>
      <c r="X28" s="11">
        <v>0</v>
      </c>
      <c r="Y28" s="11">
        <v>0</v>
      </c>
      <c r="Z28" s="11">
        <v>0</v>
      </c>
      <c r="AA28" s="11">
        <v>0</v>
      </c>
      <c r="AB28" s="11">
        <v>0</v>
      </c>
      <c r="AC28" s="11">
        <v>0</v>
      </c>
      <c r="AD28" s="11">
        <v>0</v>
      </c>
      <c r="AE28" s="11">
        <v>0</v>
      </c>
      <c r="AF28" s="11">
        <v>0</v>
      </c>
      <c r="AG28" s="16"/>
      <c r="AH28" s="16"/>
      <c r="AI28" s="14" t="s">
        <v>73</v>
      </c>
      <c r="AJ28" s="16"/>
      <c r="AK28" s="16"/>
      <c r="AL28" s="16"/>
      <c r="AM28" s="1"/>
      <c r="AN28" s="147"/>
      <c r="AO28" s="148"/>
    </row>
    <row r="29" spans="2:41" s="3" customFormat="1" ht="16.2" thickBot="1" x14ac:dyDescent="0.35">
      <c r="B29" s="163" t="s">
        <v>474</v>
      </c>
      <c r="C29" s="35" t="s">
        <v>3</v>
      </c>
      <c r="D29" s="35" t="s">
        <v>11</v>
      </c>
      <c r="F29" s="36">
        <v>20.291</v>
      </c>
      <c r="G29" s="36">
        <v>29.287600000000001</v>
      </c>
      <c r="H29" s="36">
        <v>61.893000000000008</v>
      </c>
      <c r="I29" s="36">
        <v>79.010999999999981</v>
      </c>
      <c r="J29" s="36">
        <v>68.426000000000002</v>
      </c>
      <c r="K29" s="36">
        <v>65.575000000000003</v>
      </c>
      <c r="L29" s="36">
        <v>87.636999999999986</v>
      </c>
      <c r="M29" s="36">
        <v>95.385000000000005</v>
      </c>
      <c r="N29" s="36"/>
      <c r="O29" s="36"/>
      <c r="P29" s="37" t="s">
        <v>73</v>
      </c>
      <c r="Q29" s="36"/>
      <c r="R29" s="36"/>
      <c r="S29" s="36"/>
      <c r="T29" s="4"/>
      <c r="U29" s="36">
        <v>15.205</v>
      </c>
      <c r="V29" s="36">
        <v>46.699999999999996</v>
      </c>
      <c r="W29" s="36">
        <v>27.847000000000001</v>
      </c>
      <c r="X29" s="36">
        <v>51.163999999999987</v>
      </c>
      <c r="Y29" s="36">
        <v>16.615999999999996</v>
      </c>
      <c r="Z29" s="36">
        <v>51.81</v>
      </c>
      <c r="AA29" s="36">
        <v>2.1149999999999984</v>
      </c>
      <c r="AB29" s="36">
        <v>63.460999999999999</v>
      </c>
      <c r="AC29" s="36">
        <v>22.529999999999998</v>
      </c>
      <c r="AD29" s="36">
        <v>65.107000000000028</v>
      </c>
      <c r="AE29" s="36">
        <v>24.524999999999991</v>
      </c>
      <c r="AF29" s="36">
        <v>70.859999999999985</v>
      </c>
      <c r="AG29" s="36"/>
      <c r="AH29" s="36"/>
      <c r="AI29" s="37" t="s">
        <v>73</v>
      </c>
      <c r="AJ29" s="36"/>
      <c r="AK29" s="36"/>
      <c r="AL29" s="36"/>
      <c r="AM29" s="4"/>
      <c r="AN29" s="147"/>
      <c r="AO29" s="148"/>
    </row>
    <row r="30" spans="2:41" x14ac:dyDescent="0.25">
      <c r="AN30" s="147"/>
      <c r="AO30" s="148"/>
    </row>
    <row r="31" spans="2:41" x14ac:dyDescent="0.25">
      <c r="B31" s="28" t="s">
        <v>475</v>
      </c>
      <c r="C31" s="5" t="s">
        <v>3</v>
      </c>
      <c r="D31" s="5" t="s">
        <v>11</v>
      </c>
      <c r="F31" s="11">
        <v>-0.94499999999999995</v>
      </c>
      <c r="G31" s="11">
        <v>0.6</v>
      </c>
      <c r="H31" s="11">
        <v>0.65800000000000003</v>
      </c>
      <c r="I31" s="11">
        <v>-11.096</v>
      </c>
      <c r="J31" s="11">
        <v>-8.9450000000000003</v>
      </c>
      <c r="K31" s="11">
        <v>-8.59</v>
      </c>
      <c r="L31" s="11">
        <v>-10.688000000000001</v>
      </c>
      <c r="M31" s="11">
        <v>-16.184000000000001</v>
      </c>
      <c r="P31" s="2" t="s">
        <v>73</v>
      </c>
      <c r="U31" s="11">
        <v>-0.11799999999999999</v>
      </c>
      <c r="V31" s="11">
        <v>0.77600000000000002</v>
      </c>
      <c r="W31" s="11">
        <v>-6.4690000000000003</v>
      </c>
      <c r="X31" s="11">
        <v>-4.6269999999999998</v>
      </c>
      <c r="Y31" s="11">
        <v>-4.3140000000000001</v>
      </c>
      <c r="Z31" s="11">
        <v>-4.6310000000000002</v>
      </c>
      <c r="AA31" s="11">
        <v>-5.0359999999999996</v>
      </c>
      <c r="AB31" s="11">
        <v>-3.5540000000000003</v>
      </c>
      <c r="AC31" s="11">
        <v>-4.9249999999999998</v>
      </c>
      <c r="AD31" s="11">
        <v>-5.7629999999999999</v>
      </c>
      <c r="AE31" s="11">
        <v>-7.5309999999999997</v>
      </c>
      <c r="AF31" s="11">
        <v>-8.6530000000000005</v>
      </c>
      <c r="AG31" s="89" t="e">
        <f>#REF!-'03_Income_Statement_APMs'!AG9</f>
        <v>#REF!</v>
      </c>
      <c r="AH31" s="89" t="e">
        <f>#REF!-'03_Income_Statement_APMs'!AH9</f>
        <v>#REF!</v>
      </c>
      <c r="AI31" s="89" t="e">
        <f>#REF!-'03_Income_Statement_APMs'!AI9</f>
        <v>#REF!</v>
      </c>
      <c r="AJ31" s="89" t="e">
        <f>#REF!-'03_Income_Statement_APMs'!AJ9</f>
        <v>#REF!</v>
      </c>
      <c r="AK31" s="89" t="e">
        <f>#REF!-'03_Income_Statement_APMs'!AK9</f>
        <v>#REF!</v>
      </c>
      <c r="AL31" s="89" t="e">
        <f>#REF!-'03_Income_Statement_APMs'!AL9</f>
        <v>#REF!</v>
      </c>
      <c r="AN31" s="147"/>
      <c r="AO31" s="148"/>
    </row>
    <row r="32" spans="2:41" ht="16.2" thickBot="1" x14ac:dyDescent="0.35">
      <c r="B32" s="136" t="s">
        <v>476</v>
      </c>
      <c r="C32" s="136" t="s">
        <v>3</v>
      </c>
      <c r="D32" s="136" t="s">
        <v>11</v>
      </c>
      <c r="F32" s="36">
        <v>19.346</v>
      </c>
      <c r="G32" s="36">
        <v>29.887600000000003</v>
      </c>
      <c r="H32" s="36">
        <v>62.551000000000009</v>
      </c>
      <c r="I32" s="36">
        <v>67.914999999999978</v>
      </c>
      <c r="J32" s="36">
        <v>59.481000000000002</v>
      </c>
      <c r="K32" s="36">
        <v>56.984999999999999</v>
      </c>
      <c r="L32" s="36">
        <v>76.948999999999984</v>
      </c>
      <c r="M32" s="36">
        <v>79.201000000000008</v>
      </c>
      <c r="P32" s="2" t="s">
        <v>73</v>
      </c>
      <c r="U32" s="36">
        <v>15.087</v>
      </c>
      <c r="V32" s="36">
        <v>47.475999999999999</v>
      </c>
      <c r="W32" s="36">
        <v>21.378</v>
      </c>
      <c r="X32" s="36">
        <v>46.536999999999985</v>
      </c>
      <c r="Y32" s="36">
        <v>12.301999999999996</v>
      </c>
      <c r="Z32" s="36">
        <v>47.179000000000002</v>
      </c>
      <c r="AA32" s="36">
        <v>-2.9210000000000012</v>
      </c>
      <c r="AB32" s="36">
        <v>59.906999999999996</v>
      </c>
      <c r="AC32" s="36">
        <v>17.604999999999997</v>
      </c>
      <c r="AD32" s="36">
        <v>59.34400000000003</v>
      </c>
      <c r="AE32" s="36">
        <v>16.993999999999993</v>
      </c>
      <c r="AF32" s="36">
        <v>62.206999999999987</v>
      </c>
      <c r="AN32" s="147"/>
      <c r="AO32" s="148"/>
    </row>
    <row r="33" spans="1:166" ht="15.6" thickBot="1" x14ac:dyDescent="0.3">
      <c r="AN33" s="147"/>
      <c r="AO33" s="148"/>
    </row>
    <row r="34" spans="1:166" x14ac:dyDescent="0.25">
      <c r="B34" s="137" t="s">
        <v>477</v>
      </c>
      <c r="C34" s="137" t="s">
        <v>3</v>
      </c>
      <c r="D34" s="137" t="s">
        <v>11</v>
      </c>
      <c r="F34" s="11">
        <v>-7.2</v>
      </c>
      <c r="G34" s="11">
        <v>-5.9</v>
      </c>
      <c r="H34" s="11">
        <v>-7.7</v>
      </c>
      <c r="I34" s="11">
        <v>-10.8</v>
      </c>
      <c r="J34" s="11">
        <v>-9.6999999999999993</v>
      </c>
      <c r="K34" s="11">
        <v>-22.6</v>
      </c>
      <c r="L34" s="11">
        <f>-12.782-0.965</f>
        <v>-13.747</v>
      </c>
      <c r="M34" s="11">
        <v>-13.305999999999999</v>
      </c>
      <c r="P34" s="2" t="s">
        <v>73</v>
      </c>
      <c r="U34" s="11">
        <v>-4</v>
      </c>
      <c r="V34" s="11">
        <v>-3.7</v>
      </c>
      <c r="W34" s="11">
        <v>-5</v>
      </c>
      <c r="X34" s="11">
        <v>-5.8</v>
      </c>
      <c r="Y34" s="11">
        <v>-4.0999999999999996</v>
      </c>
      <c r="Z34" s="11">
        <v>-5.6</v>
      </c>
      <c r="AA34" s="11">
        <v>-14.2</v>
      </c>
      <c r="AB34" s="11">
        <v>-8.4</v>
      </c>
      <c r="AC34" s="11">
        <v>-7.8</v>
      </c>
      <c r="AD34" s="11">
        <v>-5.947000000000001</v>
      </c>
      <c r="AE34" s="11">
        <f>-7</f>
        <v>-7</v>
      </c>
      <c r="AF34" s="11">
        <v>-6.306</v>
      </c>
      <c r="AN34" s="147"/>
      <c r="AO34" s="148"/>
    </row>
    <row r="35" spans="1:166" x14ac:dyDescent="0.25">
      <c r="B35" s="135" t="s">
        <v>478</v>
      </c>
      <c r="C35" s="135" t="s">
        <v>3</v>
      </c>
      <c r="D35" s="135" t="s">
        <v>11</v>
      </c>
      <c r="F35" s="11">
        <v>0</v>
      </c>
      <c r="G35" s="11">
        <v>3.0000000000000001E-3</v>
      </c>
      <c r="H35" s="11">
        <v>6.0000000000000001E-3</v>
      </c>
      <c r="I35" s="11">
        <v>0</v>
      </c>
      <c r="J35" s="11">
        <v>0</v>
      </c>
      <c r="K35" s="11">
        <v>2.1000000000000001E-2</v>
      </c>
      <c r="L35" s="11">
        <v>0.19800000000000001</v>
      </c>
      <c r="M35" s="11">
        <v>0.158</v>
      </c>
      <c r="P35" s="2" t="s">
        <v>73</v>
      </c>
      <c r="U35" s="11">
        <v>0</v>
      </c>
      <c r="V35" s="11">
        <v>0</v>
      </c>
      <c r="W35" s="11">
        <v>0</v>
      </c>
      <c r="X35" s="11">
        <v>0</v>
      </c>
      <c r="Y35" s="11">
        <v>0</v>
      </c>
      <c r="Z35" s="11">
        <v>0</v>
      </c>
      <c r="AA35" s="11">
        <v>0</v>
      </c>
      <c r="AB35" s="11">
        <v>0</v>
      </c>
      <c r="AC35" s="11">
        <v>0</v>
      </c>
      <c r="AD35" s="11">
        <v>0.19800000000000001</v>
      </c>
      <c r="AE35" s="11">
        <v>0.11</v>
      </c>
      <c r="AF35" s="11">
        <v>4.8000000000000001E-2</v>
      </c>
      <c r="AN35" s="147"/>
      <c r="AO35" s="148"/>
    </row>
    <row r="36" spans="1:166" ht="16.2" thickBot="1" x14ac:dyDescent="0.35">
      <c r="B36" s="136" t="s">
        <v>479</v>
      </c>
      <c r="C36" s="136" t="s">
        <v>3</v>
      </c>
      <c r="D36" s="136" t="s">
        <v>11</v>
      </c>
      <c r="F36" s="36">
        <v>-7.2</v>
      </c>
      <c r="G36" s="36">
        <v>-5.8970000000000002</v>
      </c>
      <c r="H36" s="36">
        <v>-7.694</v>
      </c>
      <c r="I36" s="36">
        <v>-10.8</v>
      </c>
      <c r="J36" s="36">
        <v>-9.6999999999999993</v>
      </c>
      <c r="K36" s="36">
        <v>-22.579000000000001</v>
      </c>
      <c r="L36" s="36">
        <v>-13.548999999999999</v>
      </c>
      <c r="M36" s="36">
        <v>-13.148</v>
      </c>
      <c r="P36" s="2" t="s">
        <v>73</v>
      </c>
      <c r="U36" s="36">
        <v>-4</v>
      </c>
      <c r="V36" s="36">
        <v>-3.7</v>
      </c>
      <c r="W36" s="36">
        <v>-5</v>
      </c>
      <c r="X36" s="36">
        <v>-5.8</v>
      </c>
      <c r="Y36" s="36">
        <v>-4.0999999999999996</v>
      </c>
      <c r="Z36" s="36">
        <v>-5.6</v>
      </c>
      <c r="AA36" s="36">
        <v>-14.2</v>
      </c>
      <c r="AB36" s="36">
        <v>-8.4</v>
      </c>
      <c r="AC36" s="36">
        <v>-7.8</v>
      </c>
      <c r="AD36" s="36">
        <v>-5.7490000000000006</v>
      </c>
      <c r="AE36" s="36">
        <v>-6.89</v>
      </c>
      <c r="AF36" s="36">
        <v>-6.258</v>
      </c>
      <c r="AN36" s="147"/>
      <c r="AO36" s="148"/>
    </row>
    <row r="37" spans="1:166" x14ac:dyDescent="0.25">
      <c r="B37" s="138"/>
      <c r="C37" s="138" t="s">
        <v>3</v>
      </c>
      <c r="D37" s="138" t="s">
        <v>11</v>
      </c>
      <c r="F37" s="11"/>
      <c r="G37" s="11"/>
      <c r="H37" s="11"/>
      <c r="I37" s="11"/>
      <c r="J37" s="11"/>
      <c r="K37" s="11"/>
      <c r="L37" s="11"/>
      <c r="M37" s="11"/>
      <c r="P37" s="2" t="s">
        <v>73</v>
      </c>
      <c r="U37" s="11"/>
      <c r="V37" s="11"/>
      <c r="W37" s="11"/>
      <c r="X37" s="11"/>
      <c r="Y37" s="11"/>
      <c r="Z37" s="11"/>
      <c r="AA37" s="11"/>
      <c r="AB37" s="11"/>
      <c r="AC37" s="11"/>
      <c r="AD37" s="11"/>
      <c r="AE37" s="11"/>
      <c r="AF37" s="11"/>
      <c r="AN37" s="147"/>
      <c r="AO37" s="148"/>
    </row>
    <row r="38" spans="1:166" ht="16.2" thickBot="1" x14ac:dyDescent="0.35">
      <c r="B38" s="136" t="s">
        <v>480</v>
      </c>
      <c r="C38" s="136" t="s">
        <v>3</v>
      </c>
      <c r="D38" s="136" t="s">
        <v>11</v>
      </c>
      <c r="F38" s="36">
        <v>12.146000000000001</v>
      </c>
      <c r="G38" s="36">
        <v>23.990600000000001</v>
      </c>
      <c r="H38" s="36">
        <v>54.857000000000006</v>
      </c>
      <c r="I38" s="36">
        <v>57.114999999999981</v>
      </c>
      <c r="J38" s="36">
        <v>49.781000000000006</v>
      </c>
      <c r="K38" s="36">
        <v>34.405999999999999</v>
      </c>
      <c r="L38" s="36">
        <v>63.399999999999984</v>
      </c>
      <c r="M38" s="36">
        <v>66.053000000000011</v>
      </c>
      <c r="P38" s="2" t="s">
        <v>73</v>
      </c>
      <c r="U38" s="36">
        <v>11.087</v>
      </c>
      <c r="V38" s="36">
        <v>43.775999999999996</v>
      </c>
      <c r="W38" s="36">
        <v>16.378</v>
      </c>
      <c r="X38" s="36">
        <v>40.736999999999988</v>
      </c>
      <c r="Y38" s="36">
        <v>8.2019999999999964</v>
      </c>
      <c r="Z38" s="36">
        <v>41.579000000000001</v>
      </c>
      <c r="AA38" s="36">
        <v>-17.121000000000002</v>
      </c>
      <c r="AB38" s="36">
        <v>51.506999999999998</v>
      </c>
      <c r="AC38" s="36">
        <v>9.8049999999999962</v>
      </c>
      <c r="AD38" s="36">
        <v>53.595000000000027</v>
      </c>
      <c r="AE38" s="36">
        <v>10.103999999999992</v>
      </c>
      <c r="AF38" s="36">
        <v>55.948999999999984</v>
      </c>
      <c r="AN38" s="147"/>
      <c r="AO38" s="148"/>
    </row>
    <row r="39" spans="1:166" x14ac:dyDescent="0.25">
      <c r="AN39" s="147"/>
      <c r="AO39" s="148"/>
    </row>
    <row r="40" spans="1:166" x14ac:dyDescent="0.25">
      <c r="AN40" s="147"/>
      <c r="AO40" s="148"/>
    </row>
    <row r="41" spans="1:166" x14ac:dyDescent="0.25">
      <c r="B41" s="28" t="s">
        <v>481</v>
      </c>
      <c r="C41" s="5" t="s">
        <v>3</v>
      </c>
      <c r="D41" s="5" t="s">
        <v>11</v>
      </c>
      <c r="F41" s="11">
        <v>15.9</v>
      </c>
      <c r="G41" s="11">
        <v>13.85</v>
      </c>
      <c r="H41" s="11">
        <v>31.774999999999999</v>
      </c>
      <c r="I41" s="11">
        <v>32.868000000000002</v>
      </c>
      <c r="J41" s="11">
        <v>39.96</v>
      </c>
      <c r="K41" s="11">
        <v>34.9</v>
      </c>
      <c r="L41" s="11">
        <v>46.4</v>
      </c>
      <c r="M41" s="11">
        <v>2.9580000000000002</v>
      </c>
      <c r="N41" s="16"/>
      <c r="O41" s="16"/>
      <c r="P41" s="14" t="s">
        <v>73</v>
      </c>
      <c r="Q41" s="16"/>
      <c r="R41" s="16"/>
      <c r="S41" s="16"/>
      <c r="T41" s="1"/>
      <c r="U41" s="11">
        <v>9.35</v>
      </c>
      <c r="V41" s="11">
        <v>22.450000000000003</v>
      </c>
      <c r="W41" s="11">
        <v>32.99</v>
      </c>
      <c r="X41" s="11">
        <v>-0.10000000000000142</v>
      </c>
      <c r="Y41" s="11">
        <v>18.7</v>
      </c>
      <c r="Z41" s="11">
        <v>21.3</v>
      </c>
      <c r="AA41" s="11">
        <v>9.0939999999999994</v>
      </c>
      <c r="AB41" s="11">
        <v>25.799999999999997</v>
      </c>
      <c r="AC41" s="11">
        <v>18.895</v>
      </c>
      <c r="AD41" s="11">
        <v>27.5</v>
      </c>
      <c r="AE41" s="11">
        <v>-33.299999999999997</v>
      </c>
      <c r="AF41" s="11">
        <v>36.258000000000003</v>
      </c>
      <c r="AG41" s="16"/>
      <c r="AH41" s="16"/>
      <c r="AI41" s="14" t="s">
        <v>73</v>
      </c>
      <c r="AJ41" s="16"/>
      <c r="AK41" s="16"/>
      <c r="AL41" s="16"/>
      <c r="AM41" s="1"/>
      <c r="AN41" s="147"/>
      <c r="AO41" s="148"/>
    </row>
    <row r="42" spans="1:166" x14ac:dyDescent="0.25">
      <c r="B42" s="28" t="s">
        <v>482</v>
      </c>
      <c r="C42" s="5" t="s">
        <v>3</v>
      </c>
      <c r="D42" s="5" t="s">
        <v>11</v>
      </c>
      <c r="F42" s="11">
        <v>-0.4</v>
      </c>
      <c r="G42" s="11">
        <v>0.05</v>
      </c>
      <c r="H42" s="11">
        <v>1.333</v>
      </c>
      <c r="I42" s="11">
        <v>5.7859999999999996</v>
      </c>
      <c r="J42" s="11">
        <v>8.9770000000000003</v>
      </c>
      <c r="K42" s="11">
        <v>13.6</v>
      </c>
      <c r="L42" s="11">
        <v>19.884</v>
      </c>
      <c r="M42" s="11">
        <v>10.331</v>
      </c>
      <c r="N42" s="16"/>
      <c r="O42" s="16"/>
      <c r="P42" s="14" t="s">
        <v>73</v>
      </c>
      <c r="Q42" s="16"/>
      <c r="R42" s="16"/>
      <c r="S42" s="16"/>
      <c r="T42" s="1"/>
      <c r="U42" s="11">
        <v>0.35</v>
      </c>
      <c r="V42" s="11">
        <v>0.95000000000000007</v>
      </c>
      <c r="W42" s="11">
        <v>0.73299999999999998</v>
      </c>
      <c r="X42" s="11">
        <v>5.0999999999999996</v>
      </c>
      <c r="Y42" s="11">
        <v>4.8840000000000003</v>
      </c>
      <c r="Z42" s="11">
        <v>4.0999999999999996</v>
      </c>
      <c r="AA42" s="11">
        <v>5.8490000000000002</v>
      </c>
      <c r="AB42" s="11">
        <v>7.8</v>
      </c>
      <c r="AC42" s="11">
        <v>8.1310000000000002</v>
      </c>
      <c r="AD42" s="11">
        <v>11.784000000000002</v>
      </c>
      <c r="AE42" s="11">
        <v>5.3</v>
      </c>
      <c r="AF42" s="11">
        <v>5.0309999999999997</v>
      </c>
      <c r="AG42" s="16"/>
      <c r="AH42" s="16"/>
      <c r="AI42" s="14" t="s">
        <v>73</v>
      </c>
      <c r="AJ42" s="16"/>
      <c r="AK42" s="16"/>
      <c r="AL42" s="16"/>
      <c r="AM42" s="1"/>
      <c r="AN42" s="147"/>
      <c r="AO42" s="148"/>
    </row>
    <row r="43" spans="1:166" s="96" customFormat="1" ht="30" x14ac:dyDescent="0.25">
      <c r="A43"/>
      <c r="B43" s="28" t="s">
        <v>483</v>
      </c>
      <c r="C43" s="5" t="s">
        <v>3</v>
      </c>
      <c r="D43" s="5" t="s">
        <v>11</v>
      </c>
      <c r="E43"/>
      <c r="F43" s="11">
        <v>2.0609999999999999</v>
      </c>
      <c r="G43" s="11">
        <v>5.5323999999999991</v>
      </c>
      <c r="H43" s="11">
        <v>10.394</v>
      </c>
      <c r="I43" s="11">
        <v>11.731999999999999</v>
      </c>
      <c r="J43" s="11">
        <v>14.361000000000001</v>
      </c>
      <c r="K43" s="11">
        <v>22.652999999999999</v>
      </c>
      <c r="L43" s="11">
        <v>25.728999999999999</v>
      </c>
      <c r="M43" s="11">
        <v>26.8</v>
      </c>
      <c r="N43" s="16"/>
      <c r="O43" s="16"/>
      <c r="P43" s="14" t="s">
        <v>73</v>
      </c>
      <c r="Q43" s="16"/>
      <c r="R43" s="16"/>
      <c r="S43" s="16"/>
      <c r="T43" s="1"/>
      <c r="U43" s="11">
        <v>4.9169999999999998</v>
      </c>
      <c r="V43" s="11">
        <v>5.4770000000000003</v>
      </c>
      <c r="W43" s="11">
        <v>5.7169999999999996</v>
      </c>
      <c r="X43" s="11">
        <v>6.0149999999999997</v>
      </c>
      <c r="Y43" s="11">
        <v>5.9080000000000004</v>
      </c>
      <c r="Z43" s="11">
        <v>8.4529999999999994</v>
      </c>
      <c r="AA43" s="12">
        <v>9.7880000000000003</v>
      </c>
      <c r="AB43" s="11">
        <v>12.865</v>
      </c>
      <c r="AC43" s="11">
        <v>12.553000000000001</v>
      </c>
      <c r="AD43" s="11">
        <v>13.176</v>
      </c>
      <c r="AE43" s="11">
        <v>13.089</v>
      </c>
      <c r="AF43" s="16">
        <v>13.711</v>
      </c>
      <c r="AG43" s="16"/>
      <c r="AH43" s="16"/>
      <c r="AI43" s="14" t="s">
        <v>73</v>
      </c>
      <c r="AJ43" s="16"/>
      <c r="AK43" s="16"/>
      <c r="AL43" s="16"/>
      <c r="AM43" s="1"/>
      <c r="AN43" s="147"/>
      <c r="AO43" s="148"/>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row>
    <row r="44" spans="1:166" x14ac:dyDescent="0.25">
      <c r="B44" s="28" t="s">
        <v>484</v>
      </c>
      <c r="C44" s="5" t="s">
        <v>3</v>
      </c>
      <c r="D44" s="5" t="s">
        <v>11</v>
      </c>
      <c r="F44" s="11">
        <v>0</v>
      </c>
      <c r="G44" s="11">
        <v>0</v>
      </c>
      <c r="H44" s="11">
        <v>0</v>
      </c>
      <c r="I44" s="11">
        <v>0</v>
      </c>
      <c r="J44" s="11">
        <v>0</v>
      </c>
      <c r="K44" s="11">
        <v>0</v>
      </c>
      <c r="L44" s="11">
        <v>0</v>
      </c>
      <c r="M44" s="11">
        <v>0</v>
      </c>
      <c r="N44" s="16"/>
      <c r="O44" s="16"/>
      <c r="P44" s="14" t="s">
        <v>73</v>
      </c>
      <c r="Q44" s="16"/>
      <c r="R44" s="16"/>
      <c r="S44" s="16"/>
      <c r="T44" s="1"/>
      <c r="U44" s="11">
        <v>0</v>
      </c>
      <c r="V44" s="11">
        <v>0</v>
      </c>
      <c r="W44" s="11">
        <v>0</v>
      </c>
      <c r="X44" s="11">
        <v>0</v>
      </c>
      <c r="Y44" s="11">
        <v>0</v>
      </c>
      <c r="Z44" s="11">
        <v>0</v>
      </c>
      <c r="AA44" s="11">
        <v>0</v>
      </c>
      <c r="AB44" s="11">
        <v>0</v>
      </c>
      <c r="AC44" s="11">
        <v>0</v>
      </c>
      <c r="AD44" s="11">
        <v>0</v>
      </c>
      <c r="AE44" s="11">
        <v>0</v>
      </c>
      <c r="AF44" s="11">
        <v>0</v>
      </c>
      <c r="AG44" s="16"/>
      <c r="AH44" s="16"/>
      <c r="AI44" s="14" t="s">
        <v>73</v>
      </c>
      <c r="AJ44" s="16"/>
      <c r="AK44" s="16"/>
      <c r="AL44" s="16"/>
      <c r="AM44" s="1"/>
      <c r="AN44" s="147"/>
      <c r="AO44" s="148"/>
    </row>
    <row r="45" spans="1:166" s="3" customFormat="1" ht="15.6" x14ac:dyDescent="0.3">
      <c r="B45" s="161" t="s">
        <v>485</v>
      </c>
      <c r="C45" s="38"/>
      <c r="D45" s="38"/>
      <c r="F45" s="44">
        <v>17.561</v>
      </c>
      <c r="G45" s="44">
        <v>19.432400000000001</v>
      </c>
      <c r="H45" s="44">
        <v>43.494</v>
      </c>
      <c r="I45" s="44">
        <v>50.431999999999995</v>
      </c>
      <c r="J45" s="44">
        <v>63.361000000000004</v>
      </c>
      <c r="K45" s="44">
        <v>71.152999999999992</v>
      </c>
      <c r="L45" s="44">
        <v>92.012999999999991</v>
      </c>
      <c r="M45" s="44">
        <v>40.088999999999999</v>
      </c>
      <c r="N45" s="44"/>
      <c r="O45" s="44"/>
      <c r="P45" s="45"/>
      <c r="Q45" s="44"/>
      <c r="R45" s="44"/>
      <c r="S45" s="44"/>
      <c r="T45" s="1"/>
      <c r="U45" s="44">
        <v>14.616999999999999</v>
      </c>
      <c r="V45" s="44">
        <v>28.877000000000002</v>
      </c>
      <c r="W45" s="44">
        <v>39.417000000000002</v>
      </c>
      <c r="X45" s="44">
        <v>11.014999999999997</v>
      </c>
      <c r="Y45" s="44">
        <v>29.508000000000003</v>
      </c>
      <c r="Z45" s="44">
        <v>33.852999999999994</v>
      </c>
      <c r="AA45" s="44">
        <v>24.687999999999999</v>
      </c>
      <c r="AB45" s="44">
        <v>46.464999999999996</v>
      </c>
      <c r="AC45" s="44">
        <v>39.552999999999997</v>
      </c>
      <c r="AD45" s="44">
        <v>52.460000000000008</v>
      </c>
      <c r="AE45" s="44">
        <v>-14.910999999999996</v>
      </c>
      <c r="AF45" s="44">
        <v>55</v>
      </c>
      <c r="AG45" s="44"/>
      <c r="AH45" s="44"/>
      <c r="AI45" s="45"/>
      <c r="AJ45" s="44"/>
      <c r="AK45" s="44"/>
      <c r="AL45" s="44"/>
      <c r="AM45" s="4"/>
      <c r="AN45" s="147"/>
      <c r="AO45" s="148"/>
    </row>
    <row r="47" spans="1:166" x14ac:dyDescent="0.25">
      <c r="B47" s="28" t="s">
        <v>486</v>
      </c>
      <c r="C47" s="5" t="s">
        <v>3</v>
      </c>
      <c r="D47" s="5" t="s">
        <v>11</v>
      </c>
      <c r="F47" s="11">
        <v>0</v>
      </c>
      <c r="G47" s="11">
        <v>0</v>
      </c>
      <c r="H47" s="11">
        <v>0</v>
      </c>
      <c r="I47" s="11">
        <v>27.105</v>
      </c>
      <c r="J47" s="11">
        <v>7.7009999999999996</v>
      </c>
      <c r="K47" s="11">
        <v>7.27</v>
      </c>
      <c r="L47" s="11">
        <v>4.2</v>
      </c>
      <c r="M47" s="11">
        <v>1.839</v>
      </c>
      <c r="N47" s="16"/>
      <c r="O47" s="16"/>
      <c r="P47" s="14" t="s">
        <v>73</v>
      </c>
      <c r="Q47" s="16"/>
      <c r="R47" s="16"/>
      <c r="S47" s="16"/>
      <c r="T47" s="1"/>
      <c r="U47" s="11">
        <v>0</v>
      </c>
      <c r="V47" s="11">
        <v>0</v>
      </c>
      <c r="W47" s="11">
        <v>0</v>
      </c>
      <c r="X47" s="11">
        <v>27.105</v>
      </c>
      <c r="Y47" s="11">
        <v>3.6949999999999998</v>
      </c>
      <c r="Z47" s="11">
        <v>4.0060000000000002</v>
      </c>
      <c r="AA47" s="11">
        <v>4.4279999999999999</v>
      </c>
      <c r="AB47" s="11">
        <v>2.8419999999999996</v>
      </c>
      <c r="AC47" s="11">
        <v>2.5779999999999998</v>
      </c>
      <c r="AD47" s="11">
        <v>1.6220000000000003</v>
      </c>
      <c r="AE47" s="11">
        <v>2.6</v>
      </c>
      <c r="AF47" s="11">
        <v>-0.76100000000000001</v>
      </c>
      <c r="AG47" s="16"/>
      <c r="AH47" s="16"/>
      <c r="AI47" s="14" t="s">
        <v>73</v>
      </c>
      <c r="AJ47" s="16"/>
      <c r="AK47" s="16"/>
      <c r="AL47" s="16"/>
      <c r="AM47" s="1"/>
      <c r="AN47" s="147"/>
      <c r="AO47" s="148"/>
    </row>
    <row r="48" spans="1:166" x14ac:dyDescent="0.25">
      <c r="B48" s="28" t="s">
        <v>534</v>
      </c>
      <c r="C48" s="5" t="s">
        <v>3</v>
      </c>
      <c r="D48" s="5" t="s">
        <v>11</v>
      </c>
      <c r="F48" s="11">
        <v>0</v>
      </c>
      <c r="G48" s="11">
        <v>0.50360000000000005</v>
      </c>
      <c r="H48" s="11">
        <v>0</v>
      </c>
      <c r="I48" s="11">
        <v>0</v>
      </c>
      <c r="J48" s="11">
        <v>0</v>
      </c>
      <c r="K48" s="11">
        <v>0</v>
      </c>
      <c r="L48" s="11">
        <v>0</v>
      </c>
      <c r="M48" s="11">
        <v>0</v>
      </c>
      <c r="N48" s="16"/>
      <c r="O48" s="16"/>
      <c r="P48" s="14" t="s">
        <v>73</v>
      </c>
      <c r="Q48" s="16"/>
      <c r="R48" s="16"/>
      <c r="S48" s="16"/>
      <c r="T48" s="1"/>
      <c r="U48" s="11">
        <v>0</v>
      </c>
      <c r="V48" s="11">
        <v>0</v>
      </c>
      <c r="W48" s="11">
        <v>0</v>
      </c>
      <c r="X48" s="11">
        <v>0</v>
      </c>
      <c r="Y48" s="11">
        <v>0</v>
      </c>
      <c r="Z48" s="11">
        <v>0</v>
      </c>
      <c r="AA48" s="11">
        <v>0</v>
      </c>
      <c r="AB48" s="11">
        <v>0</v>
      </c>
      <c r="AC48" s="11">
        <v>0</v>
      </c>
      <c r="AD48" s="11">
        <v>0</v>
      </c>
      <c r="AE48" s="11">
        <v>0</v>
      </c>
      <c r="AF48" s="11">
        <v>0</v>
      </c>
      <c r="AG48" s="16"/>
      <c r="AH48" s="16"/>
      <c r="AI48" s="14" t="s">
        <v>73</v>
      </c>
      <c r="AJ48" s="16"/>
      <c r="AK48" s="16"/>
      <c r="AL48" s="16"/>
      <c r="AM48" s="1"/>
      <c r="AN48" s="147"/>
      <c r="AO48" s="148"/>
    </row>
    <row r="49" spans="2:41" x14ac:dyDescent="0.25">
      <c r="B49" s="28" t="s">
        <v>484</v>
      </c>
      <c r="C49" s="5" t="s">
        <v>3</v>
      </c>
      <c r="D49" s="5" t="s">
        <v>11</v>
      </c>
      <c r="F49" s="11">
        <v>0</v>
      </c>
      <c r="G49" s="11">
        <v>0</v>
      </c>
      <c r="H49" s="11">
        <v>0</v>
      </c>
      <c r="I49" s="11">
        <v>0</v>
      </c>
      <c r="J49" s="11">
        <v>0</v>
      </c>
      <c r="K49" s="11">
        <v>0</v>
      </c>
      <c r="L49" s="11">
        <v>0</v>
      </c>
      <c r="M49" s="11">
        <v>0</v>
      </c>
      <c r="N49" s="16"/>
      <c r="O49" s="16"/>
      <c r="P49" s="14" t="s">
        <v>73</v>
      </c>
      <c r="Q49" s="16"/>
      <c r="R49" s="16"/>
      <c r="S49" s="16"/>
      <c r="T49" s="1"/>
      <c r="U49" s="11">
        <v>0</v>
      </c>
      <c r="V49" s="11">
        <v>0</v>
      </c>
      <c r="W49" s="11">
        <v>0</v>
      </c>
      <c r="X49" s="11">
        <v>0</v>
      </c>
      <c r="Y49" s="11">
        <v>0</v>
      </c>
      <c r="Z49" s="11">
        <v>0</v>
      </c>
      <c r="AA49" s="11">
        <v>0</v>
      </c>
      <c r="AB49" s="11">
        <v>0</v>
      </c>
      <c r="AC49" s="11">
        <v>0</v>
      </c>
      <c r="AD49" s="11">
        <v>0</v>
      </c>
      <c r="AE49" s="11">
        <v>0</v>
      </c>
      <c r="AF49" s="11">
        <v>0</v>
      </c>
      <c r="AG49" s="16"/>
      <c r="AH49" s="16"/>
      <c r="AI49" s="14" t="s">
        <v>73</v>
      </c>
      <c r="AJ49" s="16"/>
      <c r="AK49" s="16"/>
      <c r="AL49" s="16"/>
      <c r="AM49" s="1"/>
      <c r="AN49" s="147"/>
      <c r="AO49" s="148"/>
    </row>
    <row r="50" spans="2:41" x14ac:dyDescent="0.25">
      <c r="B50" s="28" t="s">
        <v>487</v>
      </c>
      <c r="C50" s="5" t="s">
        <v>3</v>
      </c>
      <c r="D50" s="5" t="s">
        <v>11</v>
      </c>
      <c r="F50" s="11">
        <v>-0.7</v>
      </c>
      <c r="G50" s="11">
        <v>-0.2</v>
      </c>
      <c r="H50" s="11">
        <v>-0.183</v>
      </c>
      <c r="I50" s="11">
        <v>-12.000999999999999</v>
      </c>
      <c r="J50" s="11">
        <v>4.7649999999999997</v>
      </c>
      <c r="K50" s="11">
        <v>-0.83499999999999996</v>
      </c>
      <c r="L50" s="11">
        <v>5.1920000000000002</v>
      </c>
      <c r="M50" s="11">
        <v>-1.3859999999999999</v>
      </c>
      <c r="N50" s="16"/>
      <c r="O50" s="16"/>
      <c r="P50" s="14" t="s">
        <v>73</v>
      </c>
      <c r="Q50" s="16"/>
      <c r="R50" s="16"/>
      <c r="S50" s="16"/>
      <c r="T50" s="1"/>
      <c r="U50" s="11">
        <v>-0.9</v>
      </c>
      <c r="V50" s="11">
        <v>0.7</v>
      </c>
      <c r="W50" s="11">
        <v>-3.2480000000000002</v>
      </c>
      <c r="X50" s="11">
        <v>-8.7530000000000001</v>
      </c>
      <c r="Y50" s="11">
        <v>2.9</v>
      </c>
      <c r="Z50" s="11">
        <v>1.8649999999999998</v>
      </c>
      <c r="AA50" s="11">
        <v>-1.103</v>
      </c>
      <c r="AB50" s="11">
        <v>0.26800000000000002</v>
      </c>
      <c r="AC50" s="11">
        <v>3.3849999999999998</v>
      </c>
      <c r="AD50" s="11">
        <v>1.8070000000000004</v>
      </c>
      <c r="AE50" s="11">
        <v>-1.6</v>
      </c>
      <c r="AF50" s="11">
        <v>0.214</v>
      </c>
      <c r="AG50" s="16"/>
      <c r="AH50" s="16"/>
      <c r="AI50" s="14" t="s">
        <v>73</v>
      </c>
      <c r="AJ50" s="16"/>
      <c r="AK50" s="16"/>
      <c r="AL50" s="16"/>
      <c r="AM50" s="1"/>
      <c r="AN50" s="147"/>
      <c r="AO50" s="148"/>
    </row>
    <row r="51" spans="2:41" x14ac:dyDescent="0.25">
      <c r="B51" s="28" t="s">
        <v>488</v>
      </c>
      <c r="C51" s="5" t="s">
        <v>3</v>
      </c>
      <c r="D51" s="5" t="s">
        <v>11</v>
      </c>
      <c r="F51" s="11">
        <v>1.9</v>
      </c>
      <c r="G51" s="11">
        <v>0.1</v>
      </c>
      <c r="H51" s="11">
        <v>-1.131</v>
      </c>
      <c r="I51" s="11">
        <v>-1.786</v>
      </c>
      <c r="J51" s="11">
        <v>-0.29499999999999998</v>
      </c>
      <c r="K51" s="11">
        <v>5.3</v>
      </c>
      <c r="L51" s="11">
        <v>0.246</v>
      </c>
      <c r="M51" s="11">
        <v>0.72399999999999998</v>
      </c>
      <c r="N51" s="16"/>
      <c r="O51" s="16"/>
      <c r="P51" s="14" t="s">
        <v>73</v>
      </c>
      <c r="Q51" s="16"/>
      <c r="R51" s="16"/>
      <c r="S51" s="16"/>
      <c r="T51" s="1"/>
      <c r="U51" s="11">
        <v>-0.2</v>
      </c>
      <c r="V51" s="11">
        <v>-0.90000000000000013</v>
      </c>
      <c r="W51" s="11">
        <v>0.52200000000000002</v>
      </c>
      <c r="X51" s="11">
        <v>-2.3079999999999998</v>
      </c>
      <c r="Y51" s="11">
        <v>1.4</v>
      </c>
      <c r="Z51" s="11">
        <v>-1.6949999999999998</v>
      </c>
      <c r="AA51" s="11">
        <v>1.849</v>
      </c>
      <c r="AB51" s="11">
        <v>3.4509999999999996</v>
      </c>
      <c r="AC51" s="11">
        <v>0.192</v>
      </c>
      <c r="AD51" s="11">
        <v>5.3999999999999992E-2</v>
      </c>
      <c r="AE51" s="11">
        <v>-0.7</v>
      </c>
      <c r="AF51" s="11">
        <v>1.4239999999999999</v>
      </c>
      <c r="AG51" s="16"/>
      <c r="AH51" s="16"/>
      <c r="AI51" s="14" t="s">
        <v>73</v>
      </c>
      <c r="AJ51" s="16"/>
      <c r="AK51" s="16"/>
      <c r="AL51" s="16"/>
      <c r="AM51" s="1"/>
      <c r="AN51" s="147"/>
      <c r="AO51" s="148"/>
    </row>
    <row r="52" spans="2:41" x14ac:dyDescent="0.25">
      <c r="B52" s="28" t="s">
        <v>489</v>
      </c>
      <c r="C52" s="5" t="s">
        <v>3</v>
      </c>
      <c r="D52" s="5" t="s">
        <v>11</v>
      </c>
      <c r="F52" s="11">
        <v>0.92100000000000004</v>
      </c>
      <c r="G52" s="11">
        <v>3.7429999999999999</v>
      </c>
      <c r="H52" s="11">
        <v>15.602</v>
      </c>
      <c r="I52" s="11">
        <v>29.754999999999999</v>
      </c>
      <c r="J52" s="11">
        <v>-10.832000000000001</v>
      </c>
      <c r="K52" s="11">
        <v>-4.1110000000000007</v>
      </c>
      <c r="L52" s="11">
        <v>-7.9240000000000004</v>
      </c>
      <c r="M52" s="11">
        <v>4.38</v>
      </c>
      <c r="N52" s="79"/>
      <c r="O52" s="79"/>
      <c r="P52" s="80" t="s">
        <v>73</v>
      </c>
      <c r="Q52" s="79"/>
      <c r="R52" s="79"/>
      <c r="S52" s="79"/>
      <c r="T52" s="81"/>
      <c r="U52" s="11">
        <v>1.359</v>
      </c>
      <c r="V52" s="11">
        <v>14.243</v>
      </c>
      <c r="W52" s="11">
        <v>-7.8929999999999998</v>
      </c>
      <c r="X52" s="11">
        <v>37.647999999999996</v>
      </c>
      <c r="Y52" s="11">
        <v>-21.797999999999998</v>
      </c>
      <c r="Z52" s="11">
        <v>10.965999999999998</v>
      </c>
      <c r="AA52" s="11">
        <v>-6.8790000000000013</v>
      </c>
      <c r="AB52" s="11">
        <v>2.7680000000000007</v>
      </c>
      <c r="AC52" s="11">
        <v>-12.46</v>
      </c>
      <c r="AD52" s="11">
        <v>4.5360000000000005</v>
      </c>
      <c r="AE52" s="11">
        <v>-13.467000000000002</v>
      </c>
      <c r="AF52" s="16">
        <v>17.847000000000001</v>
      </c>
      <c r="AG52" s="16"/>
      <c r="AH52" s="16"/>
      <c r="AI52" s="14" t="s">
        <v>73</v>
      </c>
      <c r="AJ52" s="16"/>
      <c r="AK52" s="16"/>
      <c r="AL52" s="16"/>
      <c r="AM52" s="1"/>
      <c r="AN52" s="147"/>
      <c r="AO52" s="148"/>
    </row>
    <row r="53" spans="2:41" x14ac:dyDescent="0.25">
      <c r="B53" s="28" t="s">
        <v>490</v>
      </c>
      <c r="C53" s="5" t="s">
        <v>3</v>
      </c>
      <c r="D53" s="5" t="s">
        <v>11</v>
      </c>
      <c r="F53" s="11">
        <v>0</v>
      </c>
      <c r="G53" s="11">
        <v>0</v>
      </c>
      <c r="H53" s="11">
        <v>0</v>
      </c>
      <c r="I53" s="11">
        <v>0</v>
      </c>
      <c r="J53" s="11">
        <v>0</v>
      </c>
      <c r="K53" s="11">
        <v>-7.6890000000000001</v>
      </c>
      <c r="L53" s="11">
        <v>-8.23</v>
      </c>
      <c r="M53" s="11">
        <v>-6.7530000000000001</v>
      </c>
      <c r="N53" s="79"/>
      <c r="O53" s="79"/>
      <c r="P53" s="80"/>
      <c r="Q53" s="79"/>
      <c r="R53" s="79"/>
      <c r="S53" s="79"/>
      <c r="T53" s="81"/>
      <c r="U53" s="11">
        <v>0</v>
      </c>
      <c r="V53" s="11">
        <v>0</v>
      </c>
      <c r="W53" s="11">
        <v>0</v>
      </c>
      <c r="X53" s="11">
        <v>0</v>
      </c>
      <c r="Y53" s="11">
        <v>0</v>
      </c>
      <c r="Z53" s="11">
        <v>0</v>
      </c>
      <c r="AA53" s="11">
        <v>-13.971</v>
      </c>
      <c r="AB53" s="11">
        <v>6.282</v>
      </c>
      <c r="AC53" s="11">
        <v>-11.593</v>
      </c>
      <c r="AD53" s="11">
        <v>3.3629999999999995</v>
      </c>
      <c r="AE53" s="11">
        <v>-4.0140000000000002</v>
      </c>
      <c r="AF53" s="16">
        <v>-2.7389999999999999</v>
      </c>
      <c r="AG53" s="145"/>
      <c r="AH53" s="145"/>
      <c r="AI53" s="146"/>
      <c r="AJ53" s="145"/>
      <c r="AK53" s="145"/>
      <c r="AL53" s="145"/>
      <c r="AM53" s="1"/>
      <c r="AN53" s="147"/>
      <c r="AO53" s="148"/>
    </row>
    <row r="54" spans="2:41" ht="30" x14ac:dyDescent="0.25">
      <c r="B54" s="28" t="s">
        <v>491</v>
      </c>
      <c r="C54" s="5" t="s">
        <v>3</v>
      </c>
      <c r="D54" s="5" t="s">
        <v>11</v>
      </c>
      <c r="F54" s="11">
        <v>-0.4</v>
      </c>
      <c r="G54" s="11">
        <v>2.8</v>
      </c>
      <c r="H54" s="11">
        <v>3.5019999999999998</v>
      </c>
      <c r="I54" s="11">
        <v>-3.113</v>
      </c>
      <c r="J54" s="11">
        <v>-0.503</v>
      </c>
      <c r="K54" s="11">
        <v>0.308</v>
      </c>
      <c r="L54" s="11">
        <v>0</v>
      </c>
      <c r="M54" s="11">
        <v>0</v>
      </c>
      <c r="N54" s="16"/>
      <c r="O54" s="16"/>
      <c r="P54" s="14" t="s">
        <v>73</v>
      </c>
      <c r="Q54" s="16"/>
      <c r="R54" s="16"/>
      <c r="S54" s="16"/>
      <c r="T54" s="1"/>
      <c r="U54" s="11">
        <v>0.1</v>
      </c>
      <c r="V54" s="11">
        <v>3.4</v>
      </c>
      <c r="W54" s="11">
        <v>-2.5790000000000002</v>
      </c>
      <c r="X54" s="11">
        <v>-0.53399999999999981</v>
      </c>
      <c r="Y54" s="11">
        <v>-1.2</v>
      </c>
      <c r="Z54" s="11">
        <v>0.69699999999999995</v>
      </c>
      <c r="AA54" s="11">
        <v>0.27</v>
      </c>
      <c r="AB54" s="11">
        <v>3.7999999999999978E-2</v>
      </c>
      <c r="AC54" s="11">
        <v>-3.1E-2</v>
      </c>
      <c r="AD54" s="11">
        <v>3.1E-2</v>
      </c>
      <c r="AE54" s="11">
        <v>0</v>
      </c>
      <c r="AF54" s="11">
        <v>0</v>
      </c>
      <c r="AG54" s="16"/>
      <c r="AH54" s="16"/>
      <c r="AI54" s="14" t="s">
        <v>73</v>
      </c>
      <c r="AJ54" s="16"/>
      <c r="AK54" s="16"/>
      <c r="AL54" s="16"/>
      <c r="AM54" s="1"/>
      <c r="AN54" s="147"/>
      <c r="AO54" s="148"/>
    </row>
    <row r="55" spans="2:41" x14ac:dyDescent="0.25">
      <c r="B55" s="28" t="s">
        <v>492</v>
      </c>
      <c r="C55" s="5" t="s">
        <v>3</v>
      </c>
      <c r="D55" s="5" t="s">
        <v>11</v>
      </c>
      <c r="F55" s="11">
        <v>0</v>
      </c>
      <c r="G55" s="11">
        <v>0</v>
      </c>
      <c r="H55" s="11">
        <v>0</v>
      </c>
      <c r="I55" s="11">
        <v>0</v>
      </c>
      <c r="J55" s="11">
        <v>0</v>
      </c>
      <c r="K55" s="11">
        <v>0.42799999999999999</v>
      </c>
      <c r="L55" s="11">
        <v>0</v>
      </c>
      <c r="M55" s="11">
        <v>0</v>
      </c>
      <c r="N55" s="16"/>
      <c r="O55" s="16"/>
      <c r="P55" s="14" t="s">
        <v>73</v>
      </c>
      <c r="Q55" s="16"/>
      <c r="R55" s="16"/>
      <c r="S55" s="16"/>
      <c r="T55" s="1"/>
      <c r="U55" s="11">
        <v>0</v>
      </c>
      <c r="V55" s="11">
        <v>0</v>
      </c>
      <c r="W55" s="11">
        <v>0</v>
      </c>
      <c r="X55" s="11">
        <v>0</v>
      </c>
      <c r="Y55" s="11">
        <v>0</v>
      </c>
      <c r="Z55" s="11">
        <v>0</v>
      </c>
      <c r="AA55" s="11">
        <v>0</v>
      </c>
      <c r="AB55" s="11">
        <v>0.42799999999999999</v>
      </c>
      <c r="AC55" s="11">
        <v>0</v>
      </c>
      <c r="AD55" s="11">
        <v>0</v>
      </c>
      <c r="AE55" s="11">
        <v>0</v>
      </c>
      <c r="AF55" s="11">
        <v>0</v>
      </c>
      <c r="AG55" s="16"/>
      <c r="AH55" s="16"/>
      <c r="AI55" s="14" t="s">
        <v>73</v>
      </c>
      <c r="AJ55" s="16"/>
      <c r="AK55" s="16"/>
      <c r="AL55" s="16"/>
      <c r="AM55" s="1"/>
      <c r="AN55" s="147"/>
      <c r="AO55" s="148"/>
    </row>
    <row r="56" spans="2:41" x14ac:dyDescent="0.25">
      <c r="B56" s="162" t="s">
        <v>493</v>
      </c>
      <c r="C56" s="5" t="s">
        <v>3</v>
      </c>
      <c r="D56" s="5" t="s">
        <v>11</v>
      </c>
      <c r="F56" s="11">
        <v>0</v>
      </c>
      <c r="G56" s="11">
        <v>0</v>
      </c>
      <c r="H56" s="11">
        <v>-4.0000000000000001E-3</v>
      </c>
      <c r="I56" s="11">
        <v>4.7E-2</v>
      </c>
      <c r="J56" s="11">
        <v>0.215</v>
      </c>
      <c r="K56" s="11">
        <v>4.8000000000000001E-2</v>
      </c>
      <c r="L56" s="11">
        <f>0.004</f>
        <v>4.0000000000000001E-3</v>
      </c>
      <c r="M56" s="11">
        <v>0</v>
      </c>
      <c r="N56" s="16"/>
      <c r="O56" s="16"/>
      <c r="P56" s="14" t="s">
        <v>73</v>
      </c>
      <c r="Q56" s="16"/>
      <c r="R56" s="16"/>
      <c r="S56" s="16"/>
      <c r="T56" s="1"/>
      <c r="U56" s="11">
        <v>0</v>
      </c>
      <c r="V56" s="11">
        <v>0</v>
      </c>
      <c r="W56" s="11">
        <v>0</v>
      </c>
      <c r="X56" s="11">
        <v>4.7E-2</v>
      </c>
      <c r="Y56" s="11">
        <v>0.24399999999999999</v>
      </c>
      <c r="Z56" s="11">
        <v>-2.8999999999999998E-2</v>
      </c>
      <c r="AA56" s="11">
        <v>0</v>
      </c>
      <c r="AB56" s="11">
        <v>4.8000000000000001E-2</v>
      </c>
      <c r="AC56" s="11">
        <v>0</v>
      </c>
      <c r="AD56" s="11">
        <v>4.0000000000000001E-3</v>
      </c>
      <c r="AE56" s="11">
        <v>0</v>
      </c>
      <c r="AF56" s="11">
        <v>0</v>
      </c>
      <c r="AG56" s="16"/>
      <c r="AH56" s="16"/>
      <c r="AI56" s="14" t="s">
        <v>73</v>
      </c>
      <c r="AJ56" s="16"/>
      <c r="AK56" s="16"/>
      <c r="AL56" s="16"/>
      <c r="AM56" s="1"/>
      <c r="AN56" s="147"/>
      <c r="AO56" s="148"/>
    </row>
    <row r="57" spans="2:41" x14ac:dyDescent="0.25">
      <c r="B57" s="28" t="s">
        <v>494</v>
      </c>
      <c r="C57" s="5" t="s">
        <v>3</v>
      </c>
      <c r="D57" s="5" t="s">
        <v>11</v>
      </c>
      <c r="F57" s="11">
        <v>0</v>
      </c>
      <c r="G57" s="11">
        <v>0</v>
      </c>
      <c r="H57" s="11">
        <v>0</v>
      </c>
      <c r="I57" s="11">
        <v>0</v>
      </c>
      <c r="J57" s="11">
        <v>0</v>
      </c>
      <c r="K57" s="11">
        <v>0</v>
      </c>
      <c r="L57" s="11">
        <v>0</v>
      </c>
      <c r="M57" s="11">
        <v>56.7</v>
      </c>
      <c r="N57" s="16"/>
      <c r="O57" s="16"/>
      <c r="P57" s="14" t="s">
        <v>73</v>
      </c>
      <c r="Q57" s="16"/>
      <c r="R57" s="16"/>
      <c r="S57" s="16"/>
      <c r="T57" s="1"/>
      <c r="U57" s="11">
        <v>0</v>
      </c>
      <c r="V57" s="11">
        <v>0</v>
      </c>
      <c r="W57" s="11">
        <v>0</v>
      </c>
      <c r="X57" s="11">
        <v>0</v>
      </c>
      <c r="Y57" s="11">
        <v>0</v>
      </c>
      <c r="Z57" s="11">
        <v>0</v>
      </c>
      <c r="AA57" s="11">
        <v>0</v>
      </c>
      <c r="AB57" s="11">
        <v>0</v>
      </c>
      <c r="AC57" s="11">
        <v>0</v>
      </c>
      <c r="AD57" s="11">
        <v>0</v>
      </c>
      <c r="AE57" s="11">
        <v>56.7</v>
      </c>
      <c r="AF57" s="11">
        <v>0</v>
      </c>
      <c r="AG57" s="16"/>
      <c r="AH57" s="16"/>
      <c r="AI57" s="14" t="s">
        <v>73</v>
      </c>
      <c r="AJ57" s="16"/>
      <c r="AK57" s="16"/>
      <c r="AL57" s="16"/>
      <c r="AM57" s="1"/>
      <c r="AN57" s="147"/>
      <c r="AO57" s="148"/>
    </row>
    <row r="58" spans="2:41" ht="30" x14ac:dyDescent="0.25">
      <c r="B58" s="28" t="s">
        <v>495</v>
      </c>
      <c r="C58" s="5" t="s">
        <v>3</v>
      </c>
      <c r="D58" s="5" t="s">
        <v>11</v>
      </c>
      <c r="F58" s="11">
        <v>0</v>
      </c>
      <c r="G58" s="11">
        <v>0</v>
      </c>
      <c r="H58" s="11">
        <v>0</v>
      </c>
      <c r="I58" s="11">
        <v>-25.484999999999999</v>
      </c>
      <c r="J58" s="11">
        <v>0</v>
      </c>
      <c r="K58" s="11">
        <v>0</v>
      </c>
      <c r="L58" s="11">
        <v>0</v>
      </c>
      <c r="M58" s="11">
        <v>0</v>
      </c>
      <c r="N58" s="16"/>
      <c r="O58" s="16"/>
      <c r="P58" s="14" t="s">
        <v>73</v>
      </c>
      <c r="Q58" s="16"/>
      <c r="R58" s="16"/>
      <c r="S58" s="16"/>
      <c r="T58" s="1"/>
      <c r="U58" s="11">
        <v>0</v>
      </c>
      <c r="V58" s="11">
        <v>0</v>
      </c>
      <c r="W58" s="11">
        <v>0</v>
      </c>
      <c r="X58" s="11">
        <v>-25.484999999999999</v>
      </c>
      <c r="Y58" s="11">
        <v>0</v>
      </c>
      <c r="Z58" s="11">
        <v>0</v>
      </c>
      <c r="AA58" s="11">
        <v>0</v>
      </c>
      <c r="AB58" s="11">
        <v>0</v>
      </c>
      <c r="AC58" s="11">
        <v>0</v>
      </c>
      <c r="AD58" s="11">
        <v>0</v>
      </c>
      <c r="AE58" s="11">
        <v>0</v>
      </c>
      <c r="AF58" s="11">
        <v>0</v>
      </c>
      <c r="AG58" s="16"/>
      <c r="AH58" s="16"/>
      <c r="AI58" s="14" t="s">
        <v>73</v>
      </c>
      <c r="AJ58" s="16"/>
      <c r="AK58" s="16"/>
      <c r="AL58" s="16"/>
      <c r="AM58" s="1"/>
      <c r="AN58" s="147"/>
      <c r="AO58" s="148"/>
    </row>
    <row r="59" spans="2:41" x14ac:dyDescent="0.25">
      <c r="B59" s="28" t="s">
        <v>496</v>
      </c>
      <c r="C59" s="5" t="s">
        <v>3</v>
      </c>
      <c r="D59" s="5" t="s">
        <v>11</v>
      </c>
      <c r="F59" s="11">
        <v>-0.4</v>
      </c>
      <c r="G59" s="11">
        <v>-0.4</v>
      </c>
      <c r="H59" s="11">
        <v>-0.29599999999999999</v>
      </c>
      <c r="I59" s="11">
        <v>-0.53400000000000003</v>
      </c>
      <c r="J59" s="11">
        <v>-0.47</v>
      </c>
      <c r="K59" s="11">
        <v>-0.42299999999999999</v>
      </c>
      <c r="L59" s="11">
        <v>-0.503</v>
      </c>
      <c r="M59" s="11">
        <v>-0.20799999999999999</v>
      </c>
      <c r="N59" s="16"/>
      <c r="O59" s="16"/>
      <c r="P59" s="14" t="s">
        <v>73</v>
      </c>
      <c r="Q59" s="16"/>
      <c r="R59" s="16"/>
      <c r="S59" s="16"/>
      <c r="T59" s="1"/>
      <c r="U59" s="11">
        <v>-0.2</v>
      </c>
      <c r="V59" s="11">
        <v>-9.9999999999999978E-2</v>
      </c>
      <c r="W59" s="11">
        <v>-0.16800000000000001</v>
      </c>
      <c r="X59" s="11">
        <v>-0.36599999999999999</v>
      </c>
      <c r="Y59" s="11">
        <v>-0.115</v>
      </c>
      <c r="Z59" s="11">
        <v>-0.35499999999999998</v>
      </c>
      <c r="AA59" s="11">
        <v>-0.3</v>
      </c>
      <c r="AB59" s="11">
        <v>-0.123</v>
      </c>
      <c r="AC59" s="11">
        <v>-0.36599999999999999</v>
      </c>
      <c r="AD59" s="11">
        <v>-0.13700000000000001</v>
      </c>
      <c r="AE59" s="11">
        <v>-0.1</v>
      </c>
      <c r="AF59" s="11">
        <v>-0.108</v>
      </c>
      <c r="AG59" s="16"/>
      <c r="AH59" s="16"/>
      <c r="AI59" s="14" t="s">
        <v>73</v>
      </c>
      <c r="AJ59" s="16"/>
      <c r="AK59" s="16"/>
      <c r="AL59" s="16"/>
      <c r="AM59" s="1"/>
      <c r="AN59" s="147"/>
      <c r="AO59" s="148"/>
    </row>
    <row r="60" spans="2:41" x14ac:dyDescent="0.25">
      <c r="B60" s="28" t="s">
        <v>497</v>
      </c>
      <c r="C60" s="5" t="s">
        <v>3</v>
      </c>
      <c r="D60" s="5" t="s">
        <v>11</v>
      </c>
      <c r="F60" s="11">
        <v>0</v>
      </c>
      <c r="G60" s="11">
        <v>0</v>
      </c>
      <c r="H60" s="11">
        <v>0</v>
      </c>
      <c r="I60" s="11">
        <v>0</v>
      </c>
      <c r="J60" s="11">
        <v>0</v>
      </c>
      <c r="K60" s="11">
        <v>-13.5</v>
      </c>
      <c r="L60" s="11">
        <v>0</v>
      </c>
      <c r="M60" s="11">
        <v>0</v>
      </c>
      <c r="N60" s="16"/>
      <c r="O60" s="16"/>
      <c r="P60" s="14" t="s">
        <v>73</v>
      </c>
      <c r="Q60" s="16"/>
      <c r="R60" s="16"/>
      <c r="S60" s="16"/>
      <c r="T60" s="1"/>
      <c r="U60" s="11">
        <v>0</v>
      </c>
      <c r="V60" s="11">
        <v>0</v>
      </c>
      <c r="W60" s="11">
        <v>0</v>
      </c>
      <c r="X60" s="11">
        <v>0</v>
      </c>
      <c r="Y60" s="11">
        <v>0</v>
      </c>
      <c r="Z60" s="11">
        <v>0</v>
      </c>
      <c r="AA60" s="11">
        <v>-13.2</v>
      </c>
      <c r="AB60" s="11">
        <v>-0.30000000000000071</v>
      </c>
      <c r="AC60" s="11">
        <v>0</v>
      </c>
      <c r="AD60" s="11">
        <v>0</v>
      </c>
      <c r="AE60" s="11">
        <v>0</v>
      </c>
      <c r="AF60" s="11">
        <v>0</v>
      </c>
      <c r="AG60" s="16"/>
      <c r="AH60" s="16"/>
      <c r="AI60" s="14" t="s">
        <v>73</v>
      </c>
      <c r="AJ60" s="16"/>
      <c r="AK60" s="16"/>
      <c r="AL60" s="16"/>
      <c r="AM60" s="1"/>
      <c r="AN60" s="147"/>
      <c r="AO60" s="148"/>
    </row>
    <row r="61" spans="2:41" x14ac:dyDescent="0.25">
      <c r="B61" s="134" t="s">
        <v>498</v>
      </c>
      <c r="C61" s="5" t="s">
        <v>3</v>
      </c>
      <c r="D61" s="5" t="s">
        <v>11</v>
      </c>
      <c r="F61" s="11">
        <v>0</v>
      </c>
      <c r="G61" s="11">
        <v>0</v>
      </c>
      <c r="H61" s="11">
        <v>0</v>
      </c>
      <c r="I61" s="11">
        <v>0</v>
      </c>
      <c r="J61" s="11">
        <v>0</v>
      </c>
      <c r="K61" s="11">
        <v>0</v>
      </c>
      <c r="L61" s="11">
        <f>0.272</f>
        <v>0.27200000000000002</v>
      </c>
      <c r="M61" s="11">
        <v>0</v>
      </c>
      <c r="N61" s="16"/>
      <c r="O61" s="16"/>
      <c r="P61" s="14" t="s">
        <v>73</v>
      </c>
      <c r="Q61" s="16"/>
      <c r="R61" s="16"/>
      <c r="S61" s="16"/>
      <c r="T61" s="1"/>
      <c r="U61" s="11">
        <v>0</v>
      </c>
      <c r="V61" s="11">
        <v>0</v>
      </c>
      <c r="W61" s="11">
        <v>0</v>
      </c>
      <c r="X61" s="11">
        <v>0</v>
      </c>
      <c r="Y61" s="11">
        <v>0</v>
      </c>
      <c r="Z61" s="11">
        <v>0</v>
      </c>
      <c r="AA61" s="11">
        <v>0</v>
      </c>
      <c r="AB61" s="11">
        <v>0</v>
      </c>
      <c r="AC61" s="11">
        <v>0</v>
      </c>
      <c r="AD61" s="11">
        <v>0.27200000000000002</v>
      </c>
      <c r="AE61" s="11">
        <v>0</v>
      </c>
      <c r="AF61" s="11">
        <v>0</v>
      </c>
      <c r="AG61" s="16"/>
      <c r="AH61" s="16"/>
      <c r="AI61" s="14" t="s">
        <v>73</v>
      </c>
      <c r="AJ61" s="16"/>
      <c r="AK61" s="16"/>
      <c r="AL61" s="16"/>
      <c r="AM61" s="1"/>
      <c r="AN61" s="147"/>
      <c r="AO61" s="148"/>
    </row>
    <row r="62" spans="2:41" x14ac:dyDescent="0.25">
      <c r="B62" s="28" t="s">
        <v>499</v>
      </c>
      <c r="C62" s="5" t="s">
        <v>3</v>
      </c>
      <c r="D62" s="5" t="s">
        <v>11</v>
      </c>
      <c r="F62" s="11">
        <v>0</v>
      </c>
      <c r="G62" s="11">
        <v>0</v>
      </c>
      <c r="H62" s="11">
        <v>0</v>
      </c>
      <c r="I62" s="11">
        <v>0</v>
      </c>
      <c r="J62" s="11">
        <v>0</v>
      </c>
      <c r="K62" s="11">
        <v>0</v>
      </c>
      <c r="L62" s="11">
        <v>0</v>
      </c>
      <c r="M62" s="11">
        <v>0</v>
      </c>
      <c r="N62" s="16"/>
      <c r="O62" s="16"/>
      <c r="P62" s="14" t="s">
        <v>73</v>
      </c>
      <c r="Q62" s="16"/>
      <c r="R62" s="16"/>
      <c r="S62" s="16"/>
      <c r="T62" s="1"/>
      <c r="U62" s="11">
        <v>0</v>
      </c>
      <c r="V62" s="11">
        <v>0</v>
      </c>
      <c r="W62" s="11">
        <v>0</v>
      </c>
      <c r="X62" s="11">
        <v>0</v>
      </c>
      <c r="Y62" s="11">
        <v>0</v>
      </c>
      <c r="Z62" s="11">
        <v>0</v>
      </c>
      <c r="AA62" s="11">
        <v>0</v>
      </c>
      <c r="AB62" s="11">
        <v>0</v>
      </c>
      <c r="AC62" s="11">
        <v>0</v>
      </c>
      <c r="AD62" s="11">
        <v>0</v>
      </c>
      <c r="AE62" s="11">
        <v>0</v>
      </c>
      <c r="AF62" s="11">
        <v>0</v>
      </c>
      <c r="AG62" s="16"/>
      <c r="AH62" s="16"/>
      <c r="AI62" s="14" t="s">
        <v>73</v>
      </c>
      <c r="AJ62" s="16"/>
      <c r="AK62" s="16"/>
      <c r="AL62" s="16"/>
      <c r="AM62" s="1"/>
      <c r="AN62" s="147"/>
      <c r="AO62" s="148"/>
    </row>
    <row r="63" spans="2:41" s="3" customFormat="1" ht="16.2" thickBot="1" x14ac:dyDescent="0.35">
      <c r="B63" s="163" t="s">
        <v>500</v>
      </c>
      <c r="C63" s="35" t="s">
        <v>3</v>
      </c>
      <c r="D63" s="35" t="s">
        <v>11</v>
      </c>
      <c r="F63" s="36">
        <v>18.900000000000006</v>
      </c>
      <c r="G63" s="36">
        <v>26</v>
      </c>
      <c r="H63" s="36">
        <v>61.000000000000007</v>
      </c>
      <c r="I63" s="36">
        <v>64.400000000000006</v>
      </c>
      <c r="J63" s="36">
        <v>63.899999999999991</v>
      </c>
      <c r="K63" s="36">
        <v>57.920000000000016</v>
      </c>
      <c r="L63" s="36">
        <v>85.263000000000005</v>
      </c>
      <c r="M63" s="36">
        <v>95.385000000000005</v>
      </c>
      <c r="N63" s="36"/>
      <c r="O63" s="36"/>
      <c r="P63" s="37" t="s">
        <v>73</v>
      </c>
      <c r="Q63" s="36"/>
      <c r="R63" s="36"/>
      <c r="S63" s="36"/>
      <c r="T63" s="4"/>
      <c r="U63" s="36">
        <v>14.8</v>
      </c>
      <c r="V63" s="36">
        <v>46.2</v>
      </c>
      <c r="W63" s="36">
        <v>26.099999999999998</v>
      </c>
      <c r="X63" s="36">
        <v>38.300000000000004</v>
      </c>
      <c r="Y63" s="36">
        <v>14.600000000000001</v>
      </c>
      <c r="Z63" s="36">
        <v>49.300000000000004</v>
      </c>
      <c r="AA63" s="36">
        <v>-4.2200000000000024</v>
      </c>
      <c r="AB63" s="36">
        <v>62.139999999999986</v>
      </c>
      <c r="AC63" s="36">
        <v>21.300000000000004</v>
      </c>
      <c r="AD63" s="36">
        <v>63.962999999999994</v>
      </c>
      <c r="AE63" s="36">
        <v>24.500000000000007</v>
      </c>
      <c r="AF63" s="36">
        <v>70.884999999999991</v>
      </c>
      <c r="AG63" s="36"/>
      <c r="AH63" s="36"/>
      <c r="AI63" s="37" t="s">
        <v>73</v>
      </c>
      <c r="AJ63" s="36"/>
      <c r="AK63" s="36"/>
      <c r="AL63" s="36"/>
      <c r="AM63" s="4"/>
      <c r="AN63" s="147"/>
      <c r="AO63" s="148"/>
    </row>
    <row r="64" spans="2:41" x14ac:dyDescent="0.25">
      <c r="AN64" s="147"/>
      <c r="AO64" s="148"/>
    </row>
    <row r="65" spans="2:41" x14ac:dyDescent="0.25">
      <c r="B65" s="28" t="s">
        <v>501</v>
      </c>
      <c r="C65" s="5" t="s">
        <v>3</v>
      </c>
      <c r="D65" s="5" t="s">
        <v>11</v>
      </c>
      <c r="F65" s="11">
        <v>-0.94499999999999995</v>
      </c>
      <c r="G65" s="11">
        <v>0.6</v>
      </c>
      <c r="H65" s="11">
        <v>0.65800000000000003</v>
      </c>
      <c r="I65" s="11">
        <v>-11.096</v>
      </c>
      <c r="J65" s="11">
        <v>-8.9450000000000003</v>
      </c>
      <c r="K65" s="11">
        <v>-8.59</v>
      </c>
      <c r="L65" s="11">
        <v>-10.688000000000001</v>
      </c>
      <c r="M65" s="11">
        <v>-16.184000000000001</v>
      </c>
      <c r="P65" s="2" t="s">
        <v>73</v>
      </c>
      <c r="U65" s="11">
        <v>-0.11799999999999999</v>
      </c>
      <c r="V65" s="11">
        <v>0.77600000000000002</v>
      </c>
      <c r="W65" s="11">
        <v>-6.4690000000000003</v>
      </c>
      <c r="X65" s="11">
        <v>-4.6269999999999998</v>
      </c>
      <c r="Y65" s="11">
        <v>-4.3140000000000001</v>
      </c>
      <c r="Z65" s="11">
        <v>-4.6310000000000002</v>
      </c>
      <c r="AA65" s="11">
        <v>-5.0359999999999996</v>
      </c>
      <c r="AB65" s="11">
        <v>-3.5540000000000003</v>
      </c>
      <c r="AC65" s="11">
        <v>-4.9249999999999998</v>
      </c>
      <c r="AD65" s="11">
        <v>-5.7629999999999999</v>
      </c>
      <c r="AE65" s="11">
        <v>-7.5309999999999997</v>
      </c>
      <c r="AF65" s="11">
        <v>-8.6530000000000005</v>
      </c>
      <c r="AG65" s="89" t="e">
        <f>#REF!-'03_Income_Statement_APMs'!AG43</f>
        <v>#REF!</v>
      </c>
      <c r="AH65" s="89" t="e">
        <f>#REF!-'03_Income_Statement_APMs'!AH43</f>
        <v>#REF!</v>
      </c>
      <c r="AI65" s="89" t="e">
        <f>#REF!-'03_Income_Statement_APMs'!AI43</f>
        <v>#REF!</v>
      </c>
      <c r="AJ65" s="89" t="e">
        <f>#REF!-'03_Income_Statement_APMs'!AJ43</f>
        <v>#REF!</v>
      </c>
      <c r="AK65" s="89" t="e">
        <f>#REF!-'03_Income_Statement_APMs'!AK43</f>
        <v>#REF!</v>
      </c>
      <c r="AL65" s="89" t="e">
        <f>#REF!-'03_Income_Statement_APMs'!AL43</f>
        <v>#REF!</v>
      </c>
      <c r="AN65" s="147"/>
      <c r="AO65" s="148"/>
    </row>
    <row r="66" spans="2:41" ht="16.2" thickBot="1" x14ac:dyDescent="0.35">
      <c r="B66" s="136" t="s">
        <v>502</v>
      </c>
      <c r="C66" s="136" t="s">
        <v>3</v>
      </c>
      <c r="D66" s="136" t="s">
        <v>11</v>
      </c>
      <c r="F66" s="36">
        <v>17.954999999999998</v>
      </c>
      <c r="G66" s="36">
        <v>26.6</v>
      </c>
      <c r="H66" s="36">
        <v>61.658000000000001</v>
      </c>
      <c r="I66" s="36">
        <v>53.304000000000002</v>
      </c>
      <c r="J66" s="36">
        <v>54.954999999999998</v>
      </c>
      <c r="K66" s="36">
        <v>49.33</v>
      </c>
      <c r="L66" s="36">
        <v>74.575000000000003</v>
      </c>
      <c r="M66" s="36">
        <v>79.200999999999993</v>
      </c>
      <c r="P66" s="2" t="s">
        <v>73</v>
      </c>
      <c r="U66" s="36">
        <v>14.682</v>
      </c>
      <c r="V66" s="36">
        <v>46.975999999999999</v>
      </c>
      <c r="W66" s="36">
        <v>19.631</v>
      </c>
      <c r="X66" s="36">
        <v>33.673000000000002</v>
      </c>
      <c r="Y66" s="36">
        <v>10.286</v>
      </c>
      <c r="Z66" s="36">
        <v>44.668999999999997</v>
      </c>
      <c r="AA66" s="36">
        <v>-9.2560000000000002</v>
      </c>
      <c r="AB66" s="36">
        <v>58.585999999999984</v>
      </c>
      <c r="AC66" s="36">
        <v>16.375</v>
      </c>
      <c r="AD66" s="36">
        <v>58.20000000000001</v>
      </c>
      <c r="AE66" s="36">
        <f>16.969</f>
        <v>16.969000000000001</v>
      </c>
      <c r="AF66" s="36">
        <v>62.232000000000006</v>
      </c>
      <c r="AN66" s="147"/>
      <c r="AO66" s="148"/>
    </row>
    <row r="67" spans="2:41" ht="15.6" thickBot="1" x14ac:dyDescent="0.3">
      <c r="AN67" s="147"/>
      <c r="AO67" s="148"/>
    </row>
    <row r="68" spans="2:41" x14ac:dyDescent="0.25">
      <c r="B68" s="137" t="s">
        <v>503</v>
      </c>
      <c r="C68" s="137" t="s">
        <v>3</v>
      </c>
      <c r="D68" s="137" t="s">
        <v>11</v>
      </c>
      <c r="F68" s="11">
        <v>-7.2</v>
      </c>
      <c r="G68" s="11">
        <v>-5.9</v>
      </c>
      <c r="H68" s="11">
        <v>-7.7</v>
      </c>
      <c r="I68" s="11">
        <v>-10.8</v>
      </c>
      <c r="J68" s="11">
        <v>-9.6999999999999993</v>
      </c>
      <c r="K68" s="11">
        <v>-22.6</v>
      </c>
      <c r="L68" s="11">
        <f>-12.782-0.965</f>
        <v>-13.747</v>
      </c>
      <c r="M68" s="11">
        <v>-13.305999999999999</v>
      </c>
      <c r="P68" s="2" t="s">
        <v>73</v>
      </c>
      <c r="U68" s="11">
        <v>-4</v>
      </c>
      <c r="V68" s="11">
        <v>-3.7</v>
      </c>
      <c r="W68" s="11">
        <v>-5</v>
      </c>
      <c r="X68" s="11">
        <v>-5.8</v>
      </c>
      <c r="Y68" s="11">
        <v>-4.0999999999999996</v>
      </c>
      <c r="Z68" s="11">
        <v>-5.6</v>
      </c>
      <c r="AA68" s="11">
        <v>-14.2</v>
      </c>
      <c r="AB68" s="11">
        <v>-8.4</v>
      </c>
      <c r="AC68" s="11">
        <v>-7.8</v>
      </c>
      <c r="AD68" s="11">
        <v>-5.947000000000001</v>
      </c>
      <c r="AE68" s="11">
        <f>-7</f>
        <v>-7</v>
      </c>
      <c r="AF68" s="11">
        <v>-6.306</v>
      </c>
      <c r="AN68" s="147"/>
      <c r="AO68" s="148"/>
    </row>
    <row r="69" spans="2:41" x14ac:dyDescent="0.25">
      <c r="B69" s="135" t="s">
        <v>504</v>
      </c>
      <c r="C69" s="135" t="s">
        <v>3</v>
      </c>
      <c r="D69" s="135" t="s">
        <v>11</v>
      </c>
      <c r="F69" s="11">
        <v>0</v>
      </c>
      <c r="G69" s="11">
        <v>3.0000000000000001E-3</v>
      </c>
      <c r="H69" s="11">
        <v>6.0000000000000001E-3</v>
      </c>
      <c r="I69" s="11">
        <v>0</v>
      </c>
      <c r="J69" s="11">
        <v>0</v>
      </c>
      <c r="K69" s="11">
        <v>2.1000000000000001E-2</v>
      </c>
      <c r="L69" s="11">
        <v>0.19800000000000001</v>
      </c>
      <c r="M69" s="11">
        <v>0.158</v>
      </c>
      <c r="P69" s="2" t="s">
        <v>73</v>
      </c>
      <c r="U69" s="11">
        <v>0</v>
      </c>
      <c r="V69" s="11">
        <v>0</v>
      </c>
      <c r="W69" s="11">
        <v>0</v>
      </c>
      <c r="X69" s="11">
        <v>0</v>
      </c>
      <c r="Y69" s="11">
        <v>0</v>
      </c>
      <c r="Z69" s="11">
        <v>0</v>
      </c>
      <c r="AA69" s="11">
        <v>0</v>
      </c>
      <c r="AB69" s="11">
        <v>0</v>
      </c>
      <c r="AC69" s="11">
        <v>0</v>
      </c>
      <c r="AD69" s="11">
        <v>0.19800000000000001</v>
      </c>
      <c r="AE69" s="11">
        <v>0.11</v>
      </c>
      <c r="AF69" s="11">
        <v>4.8000000000000001E-2</v>
      </c>
      <c r="AN69" s="147"/>
      <c r="AO69" s="148"/>
    </row>
    <row r="70" spans="2:41" ht="16.2" thickBot="1" x14ac:dyDescent="0.35">
      <c r="B70" s="136" t="s">
        <v>505</v>
      </c>
      <c r="C70" s="136" t="s">
        <v>3</v>
      </c>
      <c r="D70" s="136" t="s">
        <v>11</v>
      </c>
      <c r="F70" s="36">
        <v>-7.2</v>
      </c>
      <c r="G70" s="36">
        <v>-5.8970000000000002</v>
      </c>
      <c r="H70" s="36">
        <v>-7.694</v>
      </c>
      <c r="I70" s="36">
        <v>-10.8</v>
      </c>
      <c r="J70" s="36">
        <v>-9.6999999999999993</v>
      </c>
      <c r="K70" s="36">
        <v>-22.579000000000001</v>
      </c>
      <c r="L70" s="36">
        <v>-13.548999999999999</v>
      </c>
      <c r="M70" s="36">
        <v>-13.148</v>
      </c>
      <c r="P70" s="2" t="s">
        <v>73</v>
      </c>
      <c r="U70" s="36">
        <v>-4</v>
      </c>
      <c r="V70" s="36">
        <v>-3.7</v>
      </c>
      <c r="W70" s="36">
        <v>-5</v>
      </c>
      <c r="X70" s="36">
        <v>-5.8</v>
      </c>
      <c r="Y70" s="36">
        <v>-4.0999999999999996</v>
      </c>
      <c r="Z70" s="36">
        <v>-5.6</v>
      </c>
      <c r="AA70" s="36">
        <v>-14.2</v>
      </c>
      <c r="AB70" s="36">
        <v>-8.4</v>
      </c>
      <c r="AC70" s="36">
        <v>-7.8</v>
      </c>
      <c r="AD70" s="36">
        <v>-5.7490000000000006</v>
      </c>
      <c r="AE70" s="36">
        <v>-6.89</v>
      </c>
      <c r="AF70" s="36">
        <v>-6.258</v>
      </c>
      <c r="AN70" s="147"/>
      <c r="AO70" s="148"/>
    </row>
    <row r="71" spans="2:41" x14ac:dyDescent="0.25">
      <c r="B71" s="138"/>
      <c r="C71" s="138" t="s">
        <v>3</v>
      </c>
      <c r="D71" s="138" t="s">
        <v>11</v>
      </c>
      <c r="F71" s="11"/>
      <c r="G71" s="11"/>
      <c r="H71" s="11"/>
      <c r="I71" s="11"/>
      <c r="J71" s="11"/>
      <c r="K71" s="11"/>
      <c r="L71" s="11"/>
      <c r="M71" s="11"/>
      <c r="P71" s="2" t="s">
        <v>73</v>
      </c>
      <c r="U71" s="11"/>
      <c r="V71" s="11"/>
      <c r="W71" s="11"/>
      <c r="X71" s="11"/>
      <c r="Y71" s="11"/>
      <c r="Z71" s="11"/>
      <c r="AA71" s="11"/>
      <c r="AB71" s="11"/>
      <c r="AC71" s="11"/>
      <c r="AD71" s="11"/>
      <c r="AE71" s="11"/>
      <c r="AF71" s="11"/>
      <c r="AN71" s="147"/>
      <c r="AO71" s="148"/>
    </row>
    <row r="72" spans="2:41" ht="16.2" thickBot="1" x14ac:dyDescent="0.35">
      <c r="B72" s="136" t="s">
        <v>506</v>
      </c>
      <c r="C72" s="136" t="s">
        <v>3</v>
      </c>
      <c r="D72" s="136" t="s">
        <v>11</v>
      </c>
      <c r="F72" s="36">
        <v>10.755000000000001</v>
      </c>
      <c r="G72" s="36">
        <v>20.702999999999999</v>
      </c>
      <c r="H72" s="36">
        <v>53.963999999999999</v>
      </c>
      <c r="I72" s="36">
        <v>42.503999999999998</v>
      </c>
      <c r="J72" s="36">
        <v>45.255000000000003</v>
      </c>
      <c r="K72" s="36">
        <v>26.751000000000001</v>
      </c>
      <c r="L72" s="36">
        <v>61.026000000000003</v>
      </c>
      <c r="M72" s="36">
        <v>66.052999999999997</v>
      </c>
      <c r="P72" s="2" t="s">
        <v>73</v>
      </c>
      <c r="U72" s="36">
        <v>10.682</v>
      </c>
      <c r="V72" s="36">
        <v>43.276000000000003</v>
      </c>
      <c r="W72" s="36">
        <v>14.631</v>
      </c>
      <c r="X72" s="36">
        <v>27.873000000000001</v>
      </c>
      <c r="Y72" s="36">
        <v>6.1859999999999999</v>
      </c>
      <c r="Z72" s="36">
        <v>39.069000000000003</v>
      </c>
      <c r="AA72" s="36">
        <v>-23.456</v>
      </c>
      <c r="AB72" s="36">
        <v>50.185999999999986</v>
      </c>
      <c r="AC72" s="36">
        <v>8.5749999999999993</v>
      </c>
      <c r="AD72" s="36">
        <v>52.451000000000001</v>
      </c>
      <c r="AE72" s="36">
        <v>10.079000000000001</v>
      </c>
      <c r="AF72" s="36">
        <v>55.974000000000004</v>
      </c>
      <c r="AN72" s="147"/>
      <c r="AO72" s="148"/>
    </row>
    <row r="73" spans="2:41" x14ac:dyDescent="0.25">
      <c r="AN73" s="147"/>
      <c r="AO73" s="148"/>
    </row>
    <row r="74" spans="2:41" x14ac:dyDescent="0.25">
      <c r="B74" s="28" t="s">
        <v>508</v>
      </c>
      <c r="C74" s="5" t="s">
        <v>3</v>
      </c>
      <c r="D74" s="5" t="s">
        <v>11</v>
      </c>
      <c r="F74" s="11">
        <v>-1.409</v>
      </c>
      <c r="G74" s="11">
        <v>-5.07</v>
      </c>
      <c r="H74" s="11">
        <v>-4.0950000000000006</v>
      </c>
      <c r="I74" s="11">
        <v>-43.873999999999995</v>
      </c>
      <c r="J74" s="11">
        <v>-13.346</v>
      </c>
      <c r="K74" s="11">
        <v>-20.603000000000002</v>
      </c>
      <c r="L74" s="11">
        <v>-11.802</v>
      </c>
      <c r="M74" s="11">
        <v>-64.551000000000002</v>
      </c>
      <c r="N74" s="16"/>
      <c r="O74" s="16"/>
      <c r="P74" s="14" t="s">
        <v>73</v>
      </c>
      <c r="Q74" s="16"/>
      <c r="R74" s="16"/>
      <c r="S74" s="16"/>
      <c r="T74" s="1"/>
      <c r="U74" s="11">
        <v>-1.633</v>
      </c>
      <c r="V74" s="11">
        <v>-2.4619999999999997</v>
      </c>
      <c r="W74" s="11">
        <v>-2.7669999999999999</v>
      </c>
      <c r="X74" s="11">
        <v>-41.106999999999999</v>
      </c>
      <c r="Y74" s="11">
        <v>-6.2620000000000005</v>
      </c>
      <c r="Z74" s="11">
        <v>-7.0839999999999996</v>
      </c>
      <c r="AA74" s="11">
        <v>-12.798999999999999</v>
      </c>
      <c r="AB74" s="11">
        <v>-7.8040000000000003</v>
      </c>
      <c r="AC74" s="11">
        <v>-6.1980000000000004</v>
      </c>
      <c r="AD74" s="11">
        <v>-5.6040000000000001</v>
      </c>
      <c r="AE74" s="11">
        <v>-60.63</v>
      </c>
      <c r="AF74" s="11">
        <v>-3.9209999999999998</v>
      </c>
      <c r="AN74" s="147"/>
      <c r="AO74" s="148"/>
    </row>
    <row r="75" spans="2:41" x14ac:dyDescent="0.25">
      <c r="B75" s="28" t="s">
        <v>509</v>
      </c>
      <c r="C75" s="5" t="s">
        <v>3</v>
      </c>
      <c r="D75" s="5" t="s">
        <v>11</v>
      </c>
      <c r="F75" s="11">
        <v>0</v>
      </c>
      <c r="G75" s="11">
        <v>0</v>
      </c>
      <c r="H75" s="11">
        <v>0</v>
      </c>
      <c r="I75" s="11">
        <v>0</v>
      </c>
      <c r="J75" s="11">
        <v>0</v>
      </c>
      <c r="K75" s="11">
        <v>0</v>
      </c>
      <c r="L75" s="11">
        <v>0</v>
      </c>
      <c r="M75" s="11">
        <v>0</v>
      </c>
      <c r="N75" s="16"/>
      <c r="O75" s="16"/>
      <c r="P75" s="14" t="s">
        <v>73</v>
      </c>
      <c r="Q75" s="16"/>
      <c r="R75" s="16"/>
      <c r="S75" s="16"/>
      <c r="T75" s="1"/>
      <c r="U75" s="11">
        <v>0</v>
      </c>
      <c r="V75" s="11">
        <v>0</v>
      </c>
      <c r="W75" s="11">
        <v>0</v>
      </c>
      <c r="X75" s="11">
        <v>0</v>
      </c>
      <c r="Y75" s="11">
        <v>0</v>
      </c>
      <c r="Z75" s="11">
        <v>0</v>
      </c>
      <c r="AA75" s="11">
        <v>0</v>
      </c>
      <c r="AB75" s="11">
        <v>0</v>
      </c>
      <c r="AC75" s="11">
        <v>0</v>
      </c>
      <c r="AD75" s="11">
        <v>0</v>
      </c>
      <c r="AE75" s="11">
        <v>0</v>
      </c>
      <c r="AF75" s="11">
        <v>0</v>
      </c>
      <c r="AN75" s="147"/>
      <c r="AO75" s="148"/>
    </row>
    <row r="76" spans="2:41" ht="30" x14ac:dyDescent="0.25">
      <c r="B76" s="28" t="s">
        <v>510</v>
      </c>
      <c r="C76" s="5" t="s">
        <v>3</v>
      </c>
      <c r="D76" s="5" t="s">
        <v>11</v>
      </c>
      <c r="F76" s="11">
        <v>0</v>
      </c>
      <c r="G76" s="11">
        <v>1.8</v>
      </c>
      <c r="H76" s="11">
        <v>2.6680000000000001</v>
      </c>
      <c r="I76" s="11">
        <v>2.1320000000000001</v>
      </c>
      <c r="J76" s="11">
        <v>1.7609999999999999</v>
      </c>
      <c r="K76" s="11">
        <v>7.4569999999999999</v>
      </c>
      <c r="L76" s="11">
        <v>8.2850000000000001</v>
      </c>
      <c r="M76" s="11">
        <v>7.851</v>
      </c>
      <c r="N76" s="16"/>
      <c r="O76" s="16"/>
      <c r="P76" s="14" t="s">
        <v>73</v>
      </c>
      <c r="Q76" s="16"/>
      <c r="R76" s="16"/>
      <c r="S76" s="16"/>
      <c r="T76" s="1"/>
      <c r="U76" s="11">
        <v>1.2450000000000001</v>
      </c>
      <c r="V76" s="11">
        <v>1.423</v>
      </c>
      <c r="W76" s="11">
        <v>0.99399999999999999</v>
      </c>
      <c r="X76" s="11">
        <v>1.1379999999999999</v>
      </c>
      <c r="Y76" s="11">
        <v>0.86799999999999999</v>
      </c>
      <c r="Z76" s="11">
        <v>0.89300000000000002</v>
      </c>
      <c r="AA76" s="11">
        <v>2.9790000000000001</v>
      </c>
      <c r="AB76" s="11">
        <v>4.4779999999999998</v>
      </c>
      <c r="AC76" s="11">
        <v>4.3410000000000002</v>
      </c>
      <c r="AD76" s="11">
        <v>3.944</v>
      </c>
      <c r="AE76" s="11">
        <v>3.93</v>
      </c>
      <c r="AF76" s="11">
        <v>3.9209999999999998</v>
      </c>
      <c r="AN76" s="147"/>
      <c r="AO76" s="148"/>
    </row>
    <row r="77" spans="2:41" x14ac:dyDescent="0.25">
      <c r="B77" s="28" t="s">
        <v>511</v>
      </c>
      <c r="C77" s="5" t="s">
        <v>3</v>
      </c>
      <c r="D77" s="5" t="s">
        <v>11</v>
      </c>
      <c r="F77" s="11">
        <v>0</v>
      </c>
      <c r="G77" s="11">
        <v>0</v>
      </c>
      <c r="H77" s="11">
        <v>0</v>
      </c>
      <c r="I77" s="11">
        <v>0</v>
      </c>
      <c r="J77" s="11">
        <v>0</v>
      </c>
      <c r="K77" s="11">
        <v>0</v>
      </c>
      <c r="L77" s="11">
        <v>0</v>
      </c>
      <c r="M77" s="11">
        <v>0</v>
      </c>
      <c r="N77" s="19"/>
      <c r="O77" s="19"/>
      <c r="P77" s="15" t="s">
        <v>73</v>
      </c>
      <c r="Q77" s="19"/>
      <c r="R77" s="19"/>
      <c r="S77" s="19"/>
      <c r="T77" s="1"/>
      <c r="U77" s="11">
        <v>0</v>
      </c>
      <c r="V77" s="11">
        <v>0</v>
      </c>
      <c r="W77" s="11">
        <v>0</v>
      </c>
      <c r="X77" s="11">
        <v>0</v>
      </c>
      <c r="Y77" s="11">
        <v>0</v>
      </c>
      <c r="Z77" s="11">
        <v>0</v>
      </c>
      <c r="AA77" s="11">
        <v>0</v>
      </c>
      <c r="AB77" s="11">
        <v>0</v>
      </c>
      <c r="AC77" s="11">
        <v>0</v>
      </c>
      <c r="AD77" s="11">
        <v>0</v>
      </c>
      <c r="AE77" s="11">
        <v>0</v>
      </c>
      <c r="AF77" s="11">
        <v>0</v>
      </c>
      <c r="AN77" s="147"/>
      <c r="AO77" s="148"/>
    </row>
    <row r="78" spans="2:41" ht="15.6" x14ac:dyDescent="0.3">
      <c r="B78" s="161" t="s">
        <v>512</v>
      </c>
      <c r="C78" s="97"/>
      <c r="D78" s="97"/>
      <c r="F78" s="99">
        <v>-1.409</v>
      </c>
      <c r="G78" s="99">
        <v>-3.2700000000000005</v>
      </c>
      <c r="H78" s="99">
        <v>-1.4270000000000005</v>
      </c>
      <c r="I78" s="99">
        <v>-41.741999999999997</v>
      </c>
      <c r="J78" s="99">
        <v>-11.585000000000001</v>
      </c>
      <c r="K78" s="99">
        <v>-13.146000000000001</v>
      </c>
      <c r="L78" s="99">
        <v>-3.5169999999999995</v>
      </c>
      <c r="M78" s="99">
        <v>-56.7</v>
      </c>
      <c r="N78" s="164"/>
      <c r="O78" s="164"/>
      <c r="P78" s="165" t="s">
        <v>73</v>
      </c>
      <c r="Q78" s="164"/>
      <c r="R78" s="164"/>
      <c r="S78" s="164"/>
      <c r="T78" s="1"/>
      <c r="U78" s="99">
        <v>-0.3879999999999999</v>
      </c>
      <c r="V78" s="99">
        <v>-1.0389999999999997</v>
      </c>
      <c r="W78" s="99">
        <v>-1.7729999999999999</v>
      </c>
      <c r="X78" s="99">
        <v>-39.969000000000001</v>
      </c>
      <c r="Y78" s="99">
        <v>-5.3940000000000001</v>
      </c>
      <c r="Z78" s="99">
        <v>-6.1909999999999998</v>
      </c>
      <c r="AA78" s="99">
        <v>-9.82</v>
      </c>
      <c r="AB78" s="99">
        <v>-3.3260000000000005</v>
      </c>
      <c r="AC78" s="99">
        <v>-1.8570000000000002</v>
      </c>
      <c r="AD78" s="99">
        <v>-1.6600000000000001</v>
      </c>
      <c r="AE78" s="99">
        <v>-56.7</v>
      </c>
      <c r="AF78" s="99">
        <v>0</v>
      </c>
      <c r="AN78" s="147"/>
      <c r="AO78" s="148"/>
    </row>
    <row r="79" spans="2:41" x14ac:dyDescent="0.25">
      <c r="B79" s="28" t="s">
        <v>513</v>
      </c>
      <c r="C79" s="5" t="s">
        <v>3</v>
      </c>
      <c r="D79" s="5" t="s">
        <v>11</v>
      </c>
      <c r="F79" s="11">
        <v>0</v>
      </c>
      <c r="G79" s="11">
        <v>0</v>
      </c>
      <c r="H79" s="11">
        <v>0</v>
      </c>
      <c r="I79" s="11">
        <v>27.105</v>
      </c>
      <c r="J79" s="11">
        <v>7.0380000000000003</v>
      </c>
      <c r="K79" s="11">
        <v>5.4189999999999996</v>
      </c>
      <c r="L79" s="11">
        <v>1.1499999999999999</v>
      </c>
      <c r="M79" s="11">
        <v>0</v>
      </c>
      <c r="N79" s="16"/>
      <c r="O79" s="16"/>
      <c r="P79" s="14" t="s">
        <v>73</v>
      </c>
      <c r="Q79" s="16"/>
      <c r="R79" s="16"/>
      <c r="S79" s="16"/>
      <c r="T79" s="1"/>
      <c r="U79" s="11">
        <v>0</v>
      </c>
      <c r="V79" s="11">
        <v>0</v>
      </c>
      <c r="W79" s="11">
        <v>0</v>
      </c>
      <c r="X79" s="11">
        <v>27.105</v>
      </c>
      <c r="Y79" s="11">
        <v>3.4990000000000001</v>
      </c>
      <c r="Z79" s="11">
        <v>3.5390000000000001</v>
      </c>
      <c r="AA79" s="11">
        <v>3.53</v>
      </c>
      <c r="AB79" s="11">
        <v>1.889</v>
      </c>
      <c r="AC79" s="11">
        <v>0.61199999999999999</v>
      </c>
      <c r="AD79" s="11">
        <v>0.53800000000000003</v>
      </c>
      <c r="AE79" s="11">
        <v>0</v>
      </c>
      <c r="AF79" s="11">
        <v>0</v>
      </c>
      <c r="AN79" s="147"/>
      <c r="AO79" s="148"/>
    </row>
    <row r="80" spans="2:41" ht="28.2" customHeight="1" x14ac:dyDescent="0.25">
      <c r="B80" s="28" t="s">
        <v>535</v>
      </c>
      <c r="C80" s="5" t="s">
        <v>3</v>
      </c>
      <c r="D80" s="5" t="s">
        <v>11</v>
      </c>
      <c r="F80" s="11">
        <v>0</v>
      </c>
      <c r="G80" s="11">
        <v>0</v>
      </c>
      <c r="H80" s="11">
        <v>0.497</v>
      </c>
      <c r="I80" s="11">
        <v>0</v>
      </c>
      <c r="J80" s="11">
        <v>0</v>
      </c>
      <c r="K80" s="11">
        <v>0</v>
      </c>
      <c r="L80" s="11">
        <v>0</v>
      </c>
      <c r="M80" s="11">
        <v>0</v>
      </c>
      <c r="N80" s="16"/>
      <c r="O80" s="16"/>
      <c r="P80" s="14" t="s">
        <v>73</v>
      </c>
      <c r="Q80" s="16"/>
      <c r="R80" s="16"/>
      <c r="S80" s="16"/>
      <c r="T80" s="1"/>
      <c r="U80" s="11">
        <v>0</v>
      </c>
      <c r="V80" s="11">
        <v>0.497</v>
      </c>
      <c r="W80" s="11">
        <v>0</v>
      </c>
      <c r="X80" s="11">
        <v>0</v>
      </c>
      <c r="Y80" s="11">
        <v>0</v>
      </c>
      <c r="Z80" s="11">
        <v>0</v>
      </c>
      <c r="AA80" s="11">
        <v>0</v>
      </c>
      <c r="AB80" s="11">
        <v>0</v>
      </c>
      <c r="AC80" s="11">
        <v>0</v>
      </c>
      <c r="AD80" s="11">
        <v>0</v>
      </c>
      <c r="AE80" s="11">
        <v>0</v>
      </c>
      <c r="AF80" s="11">
        <v>0</v>
      </c>
      <c r="AN80" s="147"/>
      <c r="AO80" s="148"/>
    </row>
    <row r="81" spans="2:41" x14ac:dyDescent="0.25">
      <c r="B81" s="28" t="s">
        <v>511</v>
      </c>
      <c r="C81" s="5" t="s">
        <v>3</v>
      </c>
      <c r="D81" s="5" t="s">
        <v>11</v>
      </c>
      <c r="F81" s="11">
        <v>0</v>
      </c>
      <c r="G81" s="11">
        <v>0</v>
      </c>
      <c r="H81" s="11">
        <v>0</v>
      </c>
      <c r="I81" s="11">
        <v>0</v>
      </c>
      <c r="J81" s="11">
        <v>0</v>
      </c>
      <c r="K81" s="11">
        <v>0</v>
      </c>
      <c r="L81" s="11">
        <v>0</v>
      </c>
      <c r="M81" s="11">
        <v>0</v>
      </c>
      <c r="N81" s="16"/>
      <c r="O81" s="16"/>
      <c r="P81" s="14" t="s">
        <v>73</v>
      </c>
      <c r="Q81" s="16"/>
      <c r="R81" s="16"/>
      <c r="S81" s="16"/>
      <c r="T81" s="1"/>
      <c r="U81" s="11">
        <v>0</v>
      </c>
      <c r="V81" s="11">
        <v>0</v>
      </c>
      <c r="W81" s="11">
        <v>0</v>
      </c>
      <c r="X81" s="11">
        <v>0</v>
      </c>
      <c r="Y81" s="11">
        <v>0</v>
      </c>
      <c r="Z81" s="11">
        <v>0</v>
      </c>
      <c r="AA81" s="11">
        <v>0</v>
      </c>
      <c r="AB81" s="11">
        <v>0</v>
      </c>
      <c r="AC81" s="11">
        <v>0</v>
      </c>
      <c r="AD81" s="11">
        <v>0</v>
      </c>
      <c r="AE81" s="11">
        <v>0</v>
      </c>
      <c r="AF81" s="11">
        <v>0</v>
      </c>
      <c r="AN81" s="147"/>
      <c r="AO81" s="148"/>
    </row>
    <row r="82" spans="2:41" x14ac:dyDescent="0.25">
      <c r="B82" s="28" t="s">
        <v>514</v>
      </c>
      <c r="C82" s="5" t="s">
        <v>3</v>
      </c>
      <c r="D82" s="5" t="s">
        <v>11</v>
      </c>
      <c r="F82" s="11">
        <v>0</v>
      </c>
      <c r="G82" s="11">
        <v>0</v>
      </c>
      <c r="H82" s="11">
        <v>0</v>
      </c>
      <c r="I82" s="11">
        <v>0</v>
      </c>
      <c r="J82" s="11">
        <v>0</v>
      </c>
      <c r="K82" s="11">
        <v>0</v>
      </c>
      <c r="L82" s="11">
        <v>0</v>
      </c>
      <c r="M82" s="11">
        <v>0</v>
      </c>
      <c r="N82" s="16"/>
      <c r="O82" s="16"/>
      <c r="P82" s="14" t="s">
        <v>73</v>
      </c>
      <c r="Q82" s="16"/>
      <c r="R82" s="16"/>
      <c r="S82" s="16"/>
      <c r="T82" s="1"/>
      <c r="U82" s="11">
        <v>0</v>
      </c>
      <c r="V82" s="11">
        <v>0</v>
      </c>
      <c r="W82" s="11">
        <v>0</v>
      </c>
      <c r="X82" s="11">
        <v>0</v>
      </c>
      <c r="Y82" s="11">
        <v>0</v>
      </c>
      <c r="Z82" s="11">
        <v>0</v>
      </c>
      <c r="AA82" s="11">
        <v>0</v>
      </c>
      <c r="AB82" s="11">
        <v>0</v>
      </c>
      <c r="AC82" s="11">
        <v>0</v>
      </c>
      <c r="AD82" s="11">
        <v>0</v>
      </c>
      <c r="AE82" s="11">
        <v>0</v>
      </c>
      <c r="AF82" s="11">
        <v>0</v>
      </c>
      <c r="AN82" s="147"/>
      <c r="AO82" s="148"/>
    </row>
    <row r="83" spans="2:41" x14ac:dyDescent="0.25">
      <c r="B83" s="28" t="s">
        <v>515</v>
      </c>
      <c r="C83" s="5" t="s">
        <v>3</v>
      </c>
      <c r="D83" s="5" t="s">
        <v>11</v>
      </c>
      <c r="F83" s="11">
        <v>0</v>
      </c>
      <c r="G83" s="11">
        <v>0</v>
      </c>
      <c r="H83" s="11">
        <v>0</v>
      </c>
      <c r="I83" s="11">
        <v>0</v>
      </c>
      <c r="J83" s="11">
        <v>0</v>
      </c>
      <c r="K83" s="11">
        <v>0</v>
      </c>
      <c r="L83" s="11">
        <v>0</v>
      </c>
      <c r="M83" s="11">
        <v>0</v>
      </c>
      <c r="N83" s="16"/>
      <c r="O83" s="16"/>
      <c r="P83" s="14" t="s">
        <v>73</v>
      </c>
      <c r="Q83" s="16"/>
      <c r="R83" s="16"/>
      <c r="S83" s="16"/>
      <c r="T83" s="1"/>
      <c r="U83" s="11">
        <v>0</v>
      </c>
      <c r="V83" s="11">
        <v>0</v>
      </c>
      <c r="W83" s="11">
        <v>0</v>
      </c>
      <c r="X83" s="11">
        <v>0</v>
      </c>
      <c r="Y83" s="11">
        <v>0</v>
      </c>
      <c r="Z83" s="11">
        <v>0</v>
      </c>
      <c r="AA83" s="11">
        <v>0</v>
      </c>
      <c r="AB83" s="11">
        <v>0</v>
      </c>
      <c r="AC83" s="11">
        <v>0</v>
      </c>
      <c r="AD83" s="11">
        <v>0</v>
      </c>
      <c r="AE83" s="11">
        <v>0</v>
      </c>
      <c r="AF83" s="11">
        <v>0</v>
      </c>
      <c r="AN83" s="147"/>
      <c r="AO83" s="148"/>
    </row>
    <row r="84" spans="2:41" x14ac:dyDescent="0.25">
      <c r="B84" s="28" t="s">
        <v>516</v>
      </c>
      <c r="C84" s="5" t="s">
        <v>3</v>
      </c>
      <c r="D84" s="5" t="s">
        <v>11</v>
      </c>
      <c r="F84" s="11">
        <v>0</v>
      </c>
      <c r="G84" s="11">
        <v>0</v>
      </c>
      <c r="H84" s="11">
        <v>0</v>
      </c>
      <c r="I84" s="11">
        <v>0</v>
      </c>
      <c r="J84" s="11">
        <v>0</v>
      </c>
      <c r="K84" s="11">
        <v>0</v>
      </c>
      <c r="L84" s="11">
        <v>0</v>
      </c>
      <c r="M84" s="11">
        <v>0</v>
      </c>
      <c r="N84" s="79"/>
      <c r="O84" s="79"/>
      <c r="P84" s="80" t="s">
        <v>73</v>
      </c>
      <c r="Q84" s="79"/>
      <c r="R84" s="79"/>
      <c r="S84" s="79"/>
      <c r="T84" s="81"/>
      <c r="U84" s="11">
        <v>0</v>
      </c>
      <c r="V84" s="11">
        <v>0</v>
      </c>
      <c r="W84" s="11">
        <v>0</v>
      </c>
      <c r="X84" s="11">
        <v>0</v>
      </c>
      <c r="Y84" s="11">
        <v>0</v>
      </c>
      <c r="Z84" s="11">
        <v>0</v>
      </c>
      <c r="AA84" s="11">
        <v>0</v>
      </c>
      <c r="AB84" s="11">
        <v>0</v>
      </c>
      <c r="AC84" s="11">
        <v>0</v>
      </c>
      <c r="AD84" s="11">
        <v>0</v>
      </c>
      <c r="AE84" s="11">
        <v>0</v>
      </c>
      <c r="AF84" s="11">
        <v>0</v>
      </c>
      <c r="AN84" s="147"/>
      <c r="AO84" s="148"/>
    </row>
    <row r="85" spans="2:41" x14ac:dyDescent="0.25">
      <c r="B85" s="28" t="s">
        <v>517</v>
      </c>
      <c r="C85" s="5" t="s">
        <v>3</v>
      </c>
      <c r="D85" s="5" t="s">
        <v>11</v>
      </c>
      <c r="F85" s="11">
        <v>0</v>
      </c>
      <c r="G85" s="11">
        <v>0</v>
      </c>
      <c r="H85" s="11">
        <v>0</v>
      </c>
      <c r="I85" s="11">
        <v>0</v>
      </c>
      <c r="J85" s="11">
        <v>0</v>
      </c>
      <c r="K85" s="11">
        <v>0</v>
      </c>
      <c r="L85" s="11">
        <v>0</v>
      </c>
      <c r="M85" s="11">
        <v>0</v>
      </c>
      <c r="N85" s="79"/>
      <c r="O85" s="79"/>
      <c r="P85" s="80"/>
      <c r="Q85" s="79"/>
      <c r="R85" s="79"/>
      <c r="S85" s="79"/>
      <c r="T85" s="81"/>
      <c r="U85" s="11">
        <v>0</v>
      </c>
      <c r="V85" s="11">
        <v>0</v>
      </c>
      <c r="W85" s="11">
        <v>0</v>
      </c>
      <c r="X85" s="11">
        <v>0</v>
      </c>
      <c r="Y85" s="11">
        <v>0</v>
      </c>
      <c r="Z85" s="11">
        <v>0</v>
      </c>
      <c r="AA85" s="11">
        <v>0</v>
      </c>
      <c r="AB85" s="11">
        <v>0</v>
      </c>
      <c r="AC85" s="11">
        <v>0</v>
      </c>
      <c r="AD85" s="11">
        <v>0</v>
      </c>
      <c r="AE85" s="11">
        <v>0</v>
      </c>
      <c r="AF85" s="11">
        <v>0</v>
      </c>
      <c r="AN85" s="147"/>
      <c r="AO85" s="148"/>
    </row>
    <row r="86" spans="2:41" ht="30" x14ac:dyDescent="0.25">
      <c r="B86" s="28" t="s">
        <v>518</v>
      </c>
      <c r="C86" s="5" t="s">
        <v>3</v>
      </c>
      <c r="D86" s="5" t="s">
        <v>11</v>
      </c>
      <c r="F86" s="11">
        <v>0</v>
      </c>
      <c r="G86" s="11">
        <v>0</v>
      </c>
      <c r="H86" s="11">
        <v>0</v>
      </c>
      <c r="I86" s="11">
        <v>0</v>
      </c>
      <c r="J86" s="11">
        <v>0</v>
      </c>
      <c r="K86" s="11">
        <v>0</v>
      </c>
      <c r="L86" s="11">
        <v>0</v>
      </c>
      <c r="M86" s="11">
        <v>0</v>
      </c>
      <c r="N86" s="16"/>
      <c r="O86" s="16"/>
      <c r="P86" s="14" t="s">
        <v>73</v>
      </c>
      <c r="Q86" s="16"/>
      <c r="R86" s="16"/>
      <c r="S86" s="16"/>
      <c r="T86" s="1"/>
      <c r="U86" s="11">
        <v>0</v>
      </c>
      <c r="V86" s="11">
        <v>0</v>
      </c>
      <c r="W86" s="11">
        <v>0</v>
      </c>
      <c r="X86" s="11">
        <v>0</v>
      </c>
      <c r="Y86" s="11">
        <v>0</v>
      </c>
      <c r="Z86" s="11">
        <v>0</v>
      </c>
      <c r="AA86" s="11">
        <v>0</v>
      </c>
      <c r="AB86" s="11">
        <v>0</v>
      </c>
      <c r="AC86" s="11">
        <v>0</v>
      </c>
      <c r="AD86" s="11">
        <v>0</v>
      </c>
      <c r="AE86" s="11">
        <v>0</v>
      </c>
      <c r="AF86" s="11">
        <v>0</v>
      </c>
      <c r="AN86" s="147"/>
      <c r="AO86" s="148"/>
    </row>
    <row r="87" spans="2:41" x14ac:dyDescent="0.25">
      <c r="B87" s="28" t="s">
        <v>519</v>
      </c>
      <c r="C87" s="5" t="s">
        <v>3</v>
      </c>
      <c r="D87" s="5" t="s">
        <v>11</v>
      </c>
      <c r="F87" s="11">
        <v>0</v>
      </c>
      <c r="G87" s="11">
        <v>0</v>
      </c>
      <c r="H87" s="11">
        <v>0</v>
      </c>
      <c r="I87" s="11">
        <v>0</v>
      </c>
      <c r="J87" s="11">
        <v>0</v>
      </c>
      <c r="K87" s="11">
        <v>0</v>
      </c>
      <c r="L87" s="11">
        <v>0</v>
      </c>
      <c r="M87" s="11">
        <v>0</v>
      </c>
      <c r="N87" s="16"/>
      <c r="O87" s="16"/>
      <c r="P87" s="14" t="s">
        <v>73</v>
      </c>
      <c r="Q87" s="16"/>
      <c r="R87" s="16"/>
      <c r="S87" s="16"/>
      <c r="T87" s="1"/>
      <c r="U87" s="11">
        <v>0</v>
      </c>
      <c r="V87" s="11">
        <v>0</v>
      </c>
      <c r="W87" s="11">
        <v>0</v>
      </c>
      <c r="X87" s="11">
        <v>0</v>
      </c>
      <c r="Y87" s="11">
        <v>0</v>
      </c>
      <c r="Z87" s="11">
        <v>0</v>
      </c>
      <c r="AA87" s="11">
        <v>0</v>
      </c>
      <c r="AB87" s="11">
        <v>0</v>
      </c>
      <c r="AC87" s="11">
        <v>0</v>
      </c>
      <c r="AD87" s="11">
        <v>0</v>
      </c>
      <c r="AE87" s="11">
        <v>0</v>
      </c>
      <c r="AF87" s="11">
        <v>0</v>
      </c>
      <c r="AN87" s="147"/>
      <c r="AO87" s="148"/>
    </row>
    <row r="88" spans="2:41" x14ac:dyDescent="0.25">
      <c r="B88" s="162" t="s">
        <v>520</v>
      </c>
      <c r="C88" s="5" t="s">
        <v>3</v>
      </c>
      <c r="D88" s="5" t="s">
        <v>11</v>
      </c>
      <c r="F88" s="11">
        <v>0</v>
      </c>
      <c r="G88" s="11">
        <v>0</v>
      </c>
      <c r="H88" s="11">
        <v>0</v>
      </c>
      <c r="I88" s="11">
        <v>0</v>
      </c>
      <c r="J88" s="11">
        <v>0</v>
      </c>
      <c r="K88" s="11">
        <v>0</v>
      </c>
      <c r="L88" s="11">
        <v>0</v>
      </c>
      <c r="M88" s="11">
        <v>0</v>
      </c>
      <c r="N88" s="16"/>
      <c r="O88" s="16"/>
      <c r="P88" s="14" t="s">
        <v>73</v>
      </c>
      <c r="Q88" s="16"/>
      <c r="R88" s="16"/>
      <c r="S88" s="16"/>
      <c r="T88" s="1"/>
      <c r="U88" s="11">
        <v>0</v>
      </c>
      <c r="V88" s="11">
        <v>0</v>
      </c>
      <c r="W88" s="11">
        <v>0</v>
      </c>
      <c r="X88" s="11">
        <v>0</v>
      </c>
      <c r="Y88" s="11">
        <v>0</v>
      </c>
      <c r="Z88" s="11">
        <v>0</v>
      </c>
      <c r="AA88" s="11">
        <v>0</v>
      </c>
      <c r="AB88" s="11">
        <v>0</v>
      </c>
      <c r="AC88" s="11">
        <v>0</v>
      </c>
      <c r="AD88" s="11">
        <v>0</v>
      </c>
      <c r="AE88" s="11">
        <v>0</v>
      </c>
      <c r="AF88" s="11">
        <v>0</v>
      </c>
      <c r="AN88" s="147"/>
      <c r="AO88" s="148"/>
    </row>
    <row r="89" spans="2:41" x14ac:dyDescent="0.25">
      <c r="B89" s="28" t="s">
        <v>521</v>
      </c>
      <c r="C89" s="5" t="s">
        <v>3</v>
      </c>
      <c r="D89" s="5" t="s">
        <v>11</v>
      </c>
      <c r="F89" s="11">
        <v>0</v>
      </c>
      <c r="G89" s="11">
        <v>0</v>
      </c>
      <c r="H89" s="11">
        <v>0</v>
      </c>
      <c r="I89" s="11">
        <v>0</v>
      </c>
      <c r="J89" s="11">
        <v>0</v>
      </c>
      <c r="K89" s="11">
        <v>0</v>
      </c>
      <c r="L89" s="11">
        <v>0</v>
      </c>
      <c r="M89" s="11">
        <v>56.7</v>
      </c>
      <c r="N89" s="16"/>
      <c r="O89" s="16"/>
      <c r="P89" s="14" t="s">
        <v>73</v>
      </c>
      <c r="Q89" s="16"/>
      <c r="R89" s="16"/>
      <c r="S89" s="16"/>
      <c r="T89" s="1"/>
      <c r="U89" s="11">
        <v>0</v>
      </c>
      <c r="V89" s="11">
        <v>0</v>
      </c>
      <c r="W89" s="11">
        <v>0</v>
      </c>
      <c r="X89" s="11">
        <v>0</v>
      </c>
      <c r="Y89" s="11">
        <v>0</v>
      </c>
      <c r="Z89" s="11">
        <v>0</v>
      </c>
      <c r="AA89" s="11">
        <v>0</v>
      </c>
      <c r="AB89" s="11">
        <v>0</v>
      </c>
      <c r="AC89" s="11">
        <v>0</v>
      </c>
      <c r="AD89" s="11">
        <v>0</v>
      </c>
      <c r="AE89" s="11">
        <v>56.7</v>
      </c>
      <c r="AF89" s="11">
        <v>0</v>
      </c>
      <c r="AN89" s="147"/>
      <c r="AO89" s="148"/>
    </row>
    <row r="90" spans="2:41" ht="30" x14ac:dyDescent="0.25">
      <c r="B90" s="28" t="s">
        <v>522</v>
      </c>
      <c r="C90" s="5" t="s">
        <v>3</v>
      </c>
      <c r="D90" s="5" t="s">
        <v>11</v>
      </c>
      <c r="F90" s="11">
        <v>0</v>
      </c>
      <c r="G90" s="11">
        <v>0</v>
      </c>
      <c r="H90" s="11">
        <v>0</v>
      </c>
      <c r="I90" s="11">
        <v>0</v>
      </c>
      <c r="J90" s="11">
        <v>0</v>
      </c>
      <c r="K90" s="11">
        <v>0</v>
      </c>
      <c r="L90" s="11">
        <v>0</v>
      </c>
      <c r="M90" s="11">
        <v>0</v>
      </c>
      <c r="N90" s="16"/>
      <c r="O90" s="16"/>
      <c r="P90" s="14" t="s">
        <v>73</v>
      </c>
      <c r="Q90" s="16"/>
      <c r="R90" s="16"/>
      <c r="S90" s="16"/>
      <c r="T90" s="1"/>
      <c r="U90" s="11">
        <v>0</v>
      </c>
      <c r="V90" s="11">
        <v>0</v>
      </c>
      <c r="W90" s="11">
        <v>0</v>
      </c>
      <c r="X90" s="11">
        <v>0</v>
      </c>
      <c r="Y90" s="11">
        <v>0</v>
      </c>
      <c r="Z90" s="11">
        <v>0</v>
      </c>
      <c r="AA90" s="11">
        <v>0</v>
      </c>
      <c r="AB90" s="11">
        <v>0</v>
      </c>
      <c r="AC90" s="11">
        <v>0</v>
      </c>
      <c r="AD90" s="11">
        <v>0</v>
      </c>
      <c r="AE90" s="11">
        <v>0</v>
      </c>
      <c r="AF90" s="11">
        <v>0</v>
      </c>
      <c r="AN90" s="147"/>
      <c r="AO90" s="148"/>
    </row>
    <row r="91" spans="2:41" x14ac:dyDescent="0.25">
      <c r="B91" s="28" t="s">
        <v>523</v>
      </c>
      <c r="C91" s="5" t="s">
        <v>3</v>
      </c>
      <c r="D91" s="5" t="s">
        <v>11</v>
      </c>
      <c r="F91" s="11">
        <v>0</v>
      </c>
      <c r="G91" s="11">
        <v>0</v>
      </c>
      <c r="H91" s="11">
        <v>0</v>
      </c>
      <c r="I91" s="11">
        <v>0</v>
      </c>
      <c r="J91" s="11">
        <v>0</v>
      </c>
      <c r="K91" s="11">
        <v>0</v>
      </c>
      <c r="L91" s="11">
        <v>0</v>
      </c>
      <c r="M91" s="11">
        <v>0</v>
      </c>
      <c r="N91" s="16"/>
      <c r="O91" s="16"/>
      <c r="P91" s="14" t="s">
        <v>73</v>
      </c>
      <c r="Q91" s="16"/>
      <c r="R91" s="16"/>
      <c r="S91" s="16"/>
      <c r="T91" s="1"/>
      <c r="U91" s="11">
        <v>0</v>
      </c>
      <c r="V91" s="11">
        <v>0</v>
      </c>
      <c r="W91" s="11">
        <v>0</v>
      </c>
      <c r="X91" s="11">
        <v>0</v>
      </c>
      <c r="Y91" s="11">
        <v>0</v>
      </c>
      <c r="Z91" s="11">
        <v>0</v>
      </c>
      <c r="AA91" s="11">
        <v>0</v>
      </c>
      <c r="AB91" s="11">
        <v>0</v>
      </c>
      <c r="AC91" s="11">
        <v>0</v>
      </c>
      <c r="AD91" s="11">
        <v>0</v>
      </c>
      <c r="AE91" s="11">
        <v>0</v>
      </c>
      <c r="AF91" s="11">
        <v>0</v>
      </c>
      <c r="AN91" s="147"/>
      <c r="AO91" s="148"/>
    </row>
    <row r="92" spans="2:41" x14ac:dyDescent="0.25">
      <c r="B92" s="28" t="s">
        <v>524</v>
      </c>
      <c r="C92" s="5" t="s">
        <v>3</v>
      </c>
      <c r="D92" s="5" t="s">
        <v>11</v>
      </c>
      <c r="F92" s="11">
        <v>0</v>
      </c>
      <c r="G92" s="11">
        <v>0</v>
      </c>
      <c r="H92" s="11">
        <v>0</v>
      </c>
      <c r="I92" s="11">
        <v>0</v>
      </c>
      <c r="J92" s="11">
        <v>0</v>
      </c>
      <c r="K92" s="11">
        <v>0</v>
      </c>
      <c r="L92" s="11">
        <v>0</v>
      </c>
      <c r="M92" s="11">
        <v>0</v>
      </c>
      <c r="N92" s="16"/>
      <c r="O92" s="16"/>
      <c r="P92" s="14" t="s">
        <v>73</v>
      </c>
      <c r="Q92" s="16"/>
      <c r="R92" s="16"/>
      <c r="S92" s="16"/>
      <c r="T92" s="1"/>
      <c r="U92" s="11">
        <v>0</v>
      </c>
      <c r="V92" s="11">
        <v>0</v>
      </c>
      <c r="W92" s="11">
        <v>0</v>
      </c>
      <c r="X92" s="11">
        <v>0</v>
      </c>
      <c r="Y92" s="11">
        <v>0</v>
      </c>
      <c r="Z92" s="11">
        <v>0</v>
      </c>
      <c r="AA92" s="11">
        <v>0</v>
      </c>
      <c r="AB92" s="11">
        <v>0</v>
      </c>
      <c r="AC92" s="11">
        <v>0</v>
      </c>
      <c r="AD92" s="11">
        <v>0</v>
      </c>
      <c r="AE92" s="11">
        <v>0</v>
      </c>
      <c r="AF92" s="11">
        <v>0</v>
      </c>
      <c r="AN92" s="147"/>
      <c r="AO92" s="148"/>
    </row>
    <row r="93" spans="2:41" x14ac:dyDescent="0.25">
      <c r="B93" s="151" t="s">
        <v>525</v>
      </c>
      <c r="C93" s="5" t="s">
        <v>3</v>
      </c>
      <c r="D93" s="5" t="s">
        <v>11</v>
      </c>
      <c r="F93" s="11">
        <v>0</v>
      </c>
      <c r="G93" s="11">
        <v>0</v>
      </c>
      <c r="H93" s="11">
        <v>0</v>
      </c>
      <c r="I93" s="11">
        <v>0</v>
      </c>
      <c r="J93" s="11">
        <v>0</v>
      </c>
      <c r="K93" s="11">
        <v>0</v>
      </c>
      <c r="L93" s="11">
        <v>0</v>
      </c>
      <c r="M93" s="11">
        <v>0</v>
      </c>
      <c r="N93" s="16"/>
      <c r="O93" s="16"/>
      <c r="P93" s="14" t="s">
        <v>73</v>
      </c>
      <c r="Q93" s="16"/>
      <c r="R93" s="16"/>
      <c r="S93" s="16"/>
      <c r="T93" s="1"/>
      <c r="U93" s="11">
        <v>0</v>
      </c>
      <c r="V93" s="11">
        <v>0</v>
      </c>
      <c r="W93" s="11">
        <v>0</v>
      </c>
      <c r="X93" s="11">
        <v>0</v>
      </c>
      <c r="Y93" s="11">
        <v>0</v>
      </c>
      <c r="Z93" s="11">
        <v>0</v>
      </c>
      <c r="AA93" s="11">
        <v>0</v>
      </c>
      <c r="AB93" s="11">
        <v>0</v>
      </c>
      <c r="AC93" s="11">
        <v>0</v>
      </c>
      <c r="AD93" s="11">
        <v>0</v>
      </c>
      <c r="AE93" s="11">
        <v>0</v>
      </c>
      <c r="AF93" s="11">
        <v>0</v>
      </c>
      <c r="AN93" s="147"/>
      <c r="AO93" s="148"/>
    </row>
    <row r="94" spans="2:41" x14ac:dyDescent="0.25">
      <c r="B94" s="28" t="s">
        <v>526</v>
      </c>
      <c r="C94" s="5" t="s">
        <v>3</v>
      </c>
      <c r="D94" s="5" t="s">
        <v>11</v>
      </c>
      <c r="F94" s="11">
        <v>0</v>
      </c>
      <c r="G94" s="11">
        <v>0</v>
      </c>
      <c r="H94" s="11">
        <v>0</v>
      </c>
      <c r="I94" s="11">
        <v>0</v>
      </c>
      <c r="J94" s="11">
        <v>0</v>
      </c>
      <c r="K94" s="11">
        <v>0</v>
      </c>
      <c r="L94" s="11">
        <v>0</v>
      </c>
      <c r="M94" s="11">
        <v>0</v>
      </c>
      <c r="N94" s="16"/>
      <c r="O94" s="16"/>
      <c r="P94" s="14" t="s">
        <v>73</v>
      </c>
      <c r="Q94" s="16"/>
      <c r="R94" s="16"/>
      <c r="S94" s="16"/>
      <c r="T94" s="1"/>
      <c r="U94" s="11">
        <v>0</v>
      </c>
      <c r="V94" s="11">
        <v>0</v>
      </c>
      <c r="W94" s="11">
        <v>0</v>
      </c>
      <c r="X94" s="11">
        <v>0</v>
      </c>
      <c r="Y94" s="11">
        <v>0</v>
      </c>
      <c r="Z94" s="11">
        <v>0</v>
      </c>
      <c r="AA94" s="11">
        <v>0</v>
      </c>
      <c r="AB94" s="11">
        <v>0</v>
      </c>
      <c r="AC94" s="11">
        <v>0</v>
      </c>
      <c r="AD94" s="11">
        <v>0</v>
      </c>
      <c r="AE94" s="11">
        <v>0</v>
      </c>
      <c r="AF94" s="11">
        <v>0</v>
      </c>
      <c r="AN94" s="147"/>
      <c r="AO94" s="148"/>
    </row>
    <row r="95" spans="2:41" ht="15.6" x14ac:dyDescent="0.3">
      <c r="B95" s="161" t="s">
        <v>527</v>
      </c>
      <c r="C95" s="97" t="s">
        <v>3</v>
      </c>
      <c r="D95" s="97" t="s">
        <v>11</v>
      </c>
      <c r="F95" s="99">
        <v>-1.4</v>
      </c>
      <c r="G95" s="99">
        <v>-3.3</v>
      </c>
      <c r="H95" s="99">
        <v>-0.93000000000000049</v>
      </c>
      <c r="I95" s="99">
        <v>-14.6</v>
      </c>
      <c r="J95" s="99">
        <v>-4.5</v>
      </c>
      <c r="K95" s="99">
        <v>-7.7</v>
      </c>
      <c r="L95" s="99">
        <v>-2.4</v>
      </c>
      <c r="M95" s="99">
        <v>0</v>
      </c>
      <c r="N95" s="99"/>
      <c r="O95" s="99"/>
      <c r="P95" s="100" t="s">
        <v>73</v>
      </c>
      <c r="Q95" s="99"/>
      <c r="R95" s="99"/>
      <c r="S95" s="99"/>
      <c r="T95" s="1"/>
      <c r="U95" s="99">
        <v>-0.4</v>
      </c>
      <c r="V95" s="99">
        <v>-0.5419999999999997</v>
      </c>
      <c r="W95" s="99">
        <v>-1.7729999999999999</v>
      </c>
      <c r="X95" s="99">
        <v>-12.864000000000001</v>
      </c>
      <c r="Y95" s="99">
        <v>-1.895</v>
      </c>
      <c r="Z95" s="99">
        <v>-2.6520000000000001</v>
      </c>
      <c r="AA95" s="99">
        <v>-6.3</v>
      </c>
      <c r="AB95" s="99">
        <v>-1.4</v>
      </c>
      <c r="AC95" s="99">
        <v>-1.2450000000000001</v>
      </c>
      <c r="AD95" s="99">
        <v>-1.1220000000000001</v>
      </c>
      <c r="AE95" s="99">
        <v>0</v>
      </c>
      <c r="AF95" s="99">
        <v>0</v>
      </c>
      <c r="AN95" s="147"/>
      <c r="AO95" s="148"/>
    </row>
    <row r="96" spans="2:41" x14ac:dyDescent="0.25">
      <c r="B96" s="28" t="s">
        <v>528</v>
      </c>
      <c r="C96" s="5" t="s">
        <v>3</v>
      </c>
      <c r="D96" s="5" t="s">
        <v>11</v>
      </c>
      <c r="F96" s="11">
        <v>0</v>
      </c>
      <c r="G96" s="11">
        <v>0</v>
      </c>
      <c r="H96" s="11">
        <v>0</v>
      </c>
      <c r="I96" s="11">
        <v>0</v>
      </c>
      <c r="J96" s="11">
        <v>0</v>
      </c>
      <c r="K96" s="11">
        <v>0</v>
      </c>
      <c r="L96" s="11">
        <v>0</v>
      </c>
      <c r="M96" s="11">
        <v>0</v>
      </c>
      <c r="N96" s="166"/>
      <c r="O96" s="166"/>
      <c r="P96" s="167" t="s">
        <v>73</v>
      </c>
      <c r="Q96" s="166"/>
      <c r="R96" s="166"/>
      <c r="S96" s="166"/>
      <c r="U96" s="11">
        <v>0</v>
      </c>
      <c r="V96" s="11">
        <v>0</v>
      </c>
      <c r="W96" s="11">
        <v>0</v>
      </c>
      <c r="X96" s="11">
        <v>0</v>
      </c>
      <c r="Y96" s="11">
        <v>0</v>
      </c>
      <c r="Z96" s="11">
        <v>0</v>
      </c>
      <c r="AA96" s="11">
        <v>0</v>
      </c>
      <c r="AB96" s="11">
        <v>0</v>
      </c>
      <c r="AC96" s="11">
        <v>0</v>
      </c>
      <c r="AD96" s="11">
        <v>0</v>
      </c>
      <c r="AE96" s="11">
        <v>0</v>
      </c>
      <c r="AF96" s="11">
        <v>0</v>
      </c>
      <c r="AN96" s="147"/>
      <c r="AO96" s="148"/>
    </row>
    <row r="97" spans="2:41" ht="15.6" x14ac:dyDescent="0.3">
      <c r="B97" s="152" t="s">
        <v>529</v>
      </c>
      <c r="C97" s="152" t="s">
        <v>3</v>
      </c>
      <c r="D97" s="152" t="s">
        <v>11</v>
      </c>
      <c r="F97" s="144">
        <v>-1.4</v>
      </c>
      <c r="G97" s="144">
        <v>-3.3</v>
      </c>
      <c r="H97" s="144">
        <v>-0.93000000000000049</v>
      </c>
      <c r="I97" s="144">
        <v>-14.6</v>
      </c>
      <c r="J97" s="144">
        <v>-4.5</v>
      </c>
      <c r="K97" s="144">
        <v>-7.7</v>
      </c>
      <c r="L97" s="144">
        <v>-2.4</v>
      </c>
      <c r="M97" s="144">
        <v>0</v>
      </c>
      <c r="N97" s="168"/>
      <c r="O97" s="168"/>
      <c r="P97" s="169" t="s">
        <v>73</v>
      </c>
      <c r="Q97" s="168"/>
      <c r="R97" s="168"/>
      <c r="S97" s="168"/>
      <c r="U97" s="144">
        <v>-0.4</v>
      </c>
      <c r="V97" s="144">
        <v>-0.5419999999999997</v>
      </c>
      <c r="W97" s="144">
        <v>-1.7729999999999999</v>
      </c>
      <c r="X97" s="144">
        <v>-12.864000000000001</v>
      </c>
      <c r="Y97" s="144">
        <v>-1.895</v>
      </c>
      <c r="Z97" s="144">
        <v>-2.6520000000000001</v>
      </c>
      <c r="AA97" s="144">
        <v>-6.3</v>
      </c>
      <c r="AB97" s="144">
        <v>-1.4</v>
      </c>
      <c r="AC97" s="144">
        <v>-1.2450000000000001</v>
      </c>
      <c r="AD97" s="144">
        <v>-1.1220000000000001</v>
      </c>
      <c r="AE97" s="144">
        <v>0</v>
      </c>
      <c r="AF97" s="144">
        <v>0</v>
      </c>
      <c r="AN97" s="147"/>
      <c r="AO97" s="148"/>
    </row>
    <row r="98" spans="2:41" x14ac:dyDescent="0.25">
      <c r="AN98" s="147"/>
      <c r="AO98" s="148"/>
    </row>
    <row r="99" spans="2:41" x14ac:dyDescent="0.25">
      <c r="B99" s="28" t="s">
        <v>530</v>
      </c>
      <c r="C99" s="5" t="s">
        <v>3</v>
      </c>
      <c r="D99" s="5" t="s">
        <v>11</v>
      </c>
      <c r="F99" s="11">
        <v>0</v>
      </c>
      <c r="G99" s="11">
        <v>0</v>
      </c>
      <c r="H99" s="11">
        <v>0</v>
      </c>
      <c r="I99" s="11">
        <v>0</v>
      </c>
      <c r="J99" s="11">
        <v>0</v>
      </c>
      <c r="K99" s="11">
        <v>0</v>
      </c>
      <c r="L99" s="11">
        <v>0</v>
      </c>
      <c r="M99" s="11">
        <v>0</v>
      </c>
      <c r="N99" s="16"/>
      <c r="O99" s="16"/>
      <c r="P99" s="14" t="s">
        <v>73</v>
      </c>
      <c r="Q99" s="16"/>
      <c r="R99" s="16"/>
      <c r="S99" s="16"/>
      <c r="T99" s="1"/>
      <c r="U99" s="11">
        <v>0</v>
      </c>
      <c r="V99" s="11">
        <v>0</v>
      </c>
      <c r="W99" s="11">
        <v>0</v>
      </c>
      <c r="X99" s="11">
        <v>0</v>
      </c>
      <c r="Y99" s="11">
        <v>0</v>
      </c>
      <c r="Z99" s="11">
        <v>0</v>
      </c>
      <c r="AA99" s="11">
        <v>0</v>
      </c>
      <c r="AB99" s="11">
        <v>0</v>
      </c>
      <c r="AC99" s="11">
        <v>0</v>
      </c>
      <c r="AD99" s="11">
        <v>0</v>
      </c>
      <c r="AE99" s="11">
        <v>0</v>
      </c>
      <c r="AF99" s="11">
        <v>0</v>
      </c>
      <c r="AN99" s="147"/>
      <c r="AO99" s="148"/>
    </row>
    <row r="100" spans="2:41" x14ac:dyDescent="0.25">
      <c r="B100" s="153" t="s">
        <v>531</v>
      </c>
      <c r="C100" s="153" t="s">
        <v>3</v>
      </c>
      <c r="D100" s="153" t="s">
        <v>11</v>
      </c>
      <c r="F100" s="11">
        <v>0</v>
      </c>
      <c r="G100" s="11">
        <v>0</v>
      </c>
      <c r="H100" s="11">
        <v>0</v>
      </c>
      <c r="I100" s="11">
        <v>0</v>
      </c>
      <c r="J100" s="11">
        <v>0</v>
      </c>
      <c r="K100" s="11">
        <v>0</v>
      </c>
      <c r="L100" s="11">
        <v>0</v>
      </c>
      <c r="M100" s="11">
        <v>0</v>
      </c>
      <c r="N100" s="16"/>
      <c r="O100" s="16"/>
      <c r="P100" s="14" t="s">
        <v>73</v>
      </c>
      <c r="Q100" s="16"/>
      <c r="R100" s="16"/>
      <c r="S100" s="16"/>
      <c r="U100" s="11">
        <v>0</v>
      </c>
      <c r="V100" s="11">
        <v>0</v>
      </c>
      <c r="W100" s="11">
        <v>0</v>
      </c>
      <c r="X100" s="11">
        <v>0</v>
      </c>
      <c r="Y100" s="11">
        <v>0</v>
      </c>
      <c r="Z100" s="11">
        <v>0</v>
      </c>
      <c r="AA100" s="11">
        <v>0</v>
      </c>
      <c r="AB100" s="11">
        <v>0</v>
      </c>
      <c r="AC100" s="11">
        <v>0</v>
      </c>
      <c r="AD100" s="11">
        <v>0</v>
      </c>
      <c r="AE100" s="11">
        <v>0</v>
      </c>
      <c r="AF100" s="11">
        <v>0</v>
      </c>
      <c r="AN100" s="147"/>
      <c r="AO100" s="148"/>
    </row>
    <row r="101" spans="2:41" ht="15.6" x14ac:dyDescent="0.3">
      <c r="B101" s="154" t="s">
        <v>532</v>
      </c>
      <c r="C101" s="154" t="s">
        <v>3</v>
      </c>
      <c r="D101" s="154" t="s">
        <v>11</v>
      </c>
      <c r="F101" s="144">
        <v>0</v>
      </c>
      <c r="G101" s="144">
        <v>0</v>
      </c>
      <c r="H101" s="144">
        <v>0</v>
      </c>
      <c r="I101" s="144">
        <v>0</v>
      </c>
      <c r="J101" s="144">
        <v>0</v>
      </c>
      <c r="K101" s="144">
        <v>0</v>
      </c>
      <c r="L101" s="144">
        <v>0</v>
      </c>
      <c r="M101" s="144">
        <v>0</v>
      </c>
      <c r="N101" s="168"/>
      <c r="O101" s="168"/>
      <c r="P101" s="169" t="s">
        <v>73</v>
      </c>
      <c r="Q101" s="168"/>
      <c r="R101" s="168"/>
      <c r="S101" s="168"/>
      <c r="U101" s="144">
        <v>0</v>
      </c>
      <c r="V101" s="144">
        <v>0</v>
      </c>
      <c r="W101" s="144">
        <v>0</v>
      </c>
      <c r="X101" s="144">
        <v>0</v>
      </c>
      <c r="Y101" s="144">
        <v>0</v>
      </c>
      <c r="Z101" s="144">
        <v>0</v>
      </c>
      <c r="AA101" s="144">
        <v>0</v>
      </c>
      <c r="AB101" s="144">
        <v>0</v>
      </c>
      <c r="AC101" s="144">
        <v>0</v>
      </c>
      <c r="AD101" s="144">
        <v>0</v>
      </c>
      <c r="AE101" s="144">
        <v>0</v>
      </c>
      <c r="AF101" s="144">
        <v>0</v>
      </c>
      <c r="AN101" s="147"/>
      <c r="AO101" s="148"/>
    </row>
    <row r="102" spans="2:41" x14ac:dyDescent="0.25">
      <c r="B102" s="155"/>
      <c r="F102" s="170"/>
      <c r="G102" s="170"/>
      <c r="H102" s="170"/>
      <c r="I102" s="170"/>
      <c r="J102" s="170"/>
      <c r="K102" s="170"/>
      <c r="L102" s="170"/>
      <c r="M102" s="170"/>
      <c r="N102" s="170"/>
      <c r="O102" s="170"/>
      <c r="P102" s="170"/>
      <c r="Q102" s="170"/>
      <c r="R102" s="170"/>
      <c r="U102" s="170"/>
      <c r="V102" s="170"/>
      <c r="W102" s="170"/>
      <c r="X102" s="170"/>
      <c r="Y102" s="170"/>
      <c r="Z102" s="170"/>
      <c r="AA102" s="170"/>
      <c r="AB102" s="170"/>
      <c r="AC102" s="170"/>
      <c r="AD102" s="170"/>
      <c r="AE102" s="170"/>
      <c r="AF102" s="170"/>
      <c r="AN102" s="147"/>
      <c r="AO102" s="148"/>
    </row>
    <row r="103" spans="2:41" ht="16.2" thickBot="1" x14ac:dyDescent="0.35">
      <c r="B103" s="156" t="s">
        <v>533</v>
      </c>
      <c r="C103" s="156" t="s">
        <v>3</v>
      </c>
      <c r="D103" s="156" t="s">
        <v>11</v>
      </c>
      <c r="F103" s="171">
        <v>-1.4</v>
      </c>
      <c r="G103" s="171">
        <v>-3.3</v>
      </c>
      <c r="H103" s="171">
        <v>-0.93000000000000049</v>
      </c>
      <c r="I103" s="171">
        <v>-14.6</v>
      </c>
      <c r="J103" s="171">
        <v>-4.5</v>
      </c>
      <c r="K103" s="171">
        <v>-7.7</v>
      </c>
      <c r="L103" s="171">
        <v>-2.4</v>
      </c>
      <c r="M103" s="171">
        <v>0</v>
      </c>
      <c r="N103" s="172"/>
      <c r="O103" s="172"/>
      <c r="P103" s="173" t="s">
        <v>73</v>
      </c>
      <c r="Q103" s="172"/>
      <c r="R103" s="172"/>
      <c r="S103" s="172"/>
      <c r="U103" s="171">
        <v>-0.4</v>
      </c>
      <c r="V103" s="171">
        <v>-0.5419999999999997</v>
      </c>
      <c r="W103" s="171">
        <v>-1.7729999999999999</v>
      </c>
      <c r="X103" s="171">
        <v>-12.864000000000001</v>
      </c>
      <c r="Y103" s="171">
        <v>-1.895</v>
      </c>
      <c r="Z103" s="171">
        <v>-2.6520000000000001</v>
      </c>
      <c r="AA103" s="171">
        <v>-6.3</v>
      </c>
      <c r="AB103" s="171">
        <v>-1.4</v>
      </c>
      <c r="AC103" s="171">
        <v>-1.2450000000000001</v>
      </c>
      <c r="AD103" s="171">
        <v>-1.1220000000000001</v>
      </c>
      <c r="AE103" s="171">
        <v>0</v>
      </c>
      <c r="AF103" s="171">
        <v>0</v>
      </c>
      <c r="AN103" s="147"/>
      <c r="AO103" s="148"/>
    </row>
    <row r="104" spans="2:41" x14ac:dyDescent="0.25">
      <c r="AN104" s="147"/>
      <c r="AO104" s="148"/>
    </row>
    <row r="105" spans="2:41" x14ac:dyDescent="0.25">
      <c r="AN105" s="147"/>
      <c r="AO105" s="148"/>
    </row>
    <row r="106" spans="2:41" x14ac:dyDescent="0.25">
      <c r="AN106" s="147"/>
      <c r="AO106" s="148"/>
    </row>
    <row r="107" spans="2:41" x14ac:dyDescent="0.25">
      <c r="AN107" s="147"/>
      <c r="AO107" s="148"/>
    </row>
  </sheetData>
  <hyperlinks>
    <hyperlink ref="B2" location="COVER!A1" display="Unaudited; refer to disclaimer" xr:uid="{A3F1EBCF-FA15-46C4-82B4-446E5C15F03D}"/>
  </hyperlinks>
  <pageMargins left="0.7" right="0.7" top="0.75" bottom="0.75" header="0.3" footer="0.3"/>
  <pageSetup paperSize="9" scale="27"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BC48B-22D0-8C4A-A327-0429E111A52A}">
  <sheetPr>
    <tabColor theme="4" tint="0.749992370372631"/>
    <pageSetUpPr fitToPage="1"/>
  </sheetPr>
  <dimension ref="B1:AN65"/>
  <sheetViews>
    <sheetView showGridLines="0" zoomScale="70" zoomScaleNormal="70" workbookViewId="0">
      <pane xSplit="4" ySplit="7" topLeftCell="E8" activePane="bottomRight" state="frozen"/>
      <selection activeCell="B37" sqref="B37"/>
      <selection pane="topRight" activeCell="B37" sqref="B37"/>
      <selection pane="bottomLeft" activeCell="B37" sqref="B37"/>
      <selection pane="bottomRight" activeCell="K76" sqref="K76"/>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45312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353</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7" spans="2:40" ht="15.6" x14ac:dyDescent="0.3">
      <c r="E7" s="59"/>
    </row>
    <row r="8" spans="2:40" x14ac:dyDescent="0.25">
      <c r="B8" s="5" t="s">
        <v>254</v>
      </c>
      <c r="C8" s="5" t="s">
        <v>3</v>
      </c>
      <c r="D8" s="5" t="s">
        <v>11</v>
      </c>
      <c r="F8" s="11">
        <v>2.847</v>
      </c>
      <c r="G8" s="11">
        <v>4.1040000000000001</v>
      </c>
      <c r="H8" s="11">
        <v>6.26</v>
      </c>
      <c r="I8" s="11">
        <v>7.343</v>
      </c>
      <c r="J8" s="11">
        <v>8.2620000000000005</v>
      </c>
      <c r="K8" s="11">
        <v>12.749000000000001</v>
      </c>
      <c r="L8" s="11">
        <v>12.582000000000001</v>
      </c>
      <c r="M8" s="11">
        <v>11.037000000000001</v>
      </c>
      <c r="N8" s="16"/>
      <c r="O8" s="16"/>
      <c r="P8" s="14" t="s">
        <v>73</v>
      </c>
      <c r="Q8" s="16"/>
      <c r="R8" s="16"/>
      <c r="S8" s="16"/>
      <c r="T8" s="1"/>
      <c r="U8" s="11" t="s">
        <v>72</v>
      </c>
      <c r="V8" s="11" t="s">
        <v>72</v>
      </c>
      <c r="W8" s="11">
        <v>3.79</v>
      </c>
      <c r="X8" s="11">
        <v>3.5529999999999999</v>
      </c>
      <c r="Y8" s="11">
        <v>3.746</v>
      </c>
      <c r="Z8" s="11">
        <v>4.516</v>
      </c>
      <c r="AA8" s="11">
        <v>6.657</v>
      </c>
      <c r="AB8" s="11">
        <v>6.0919999999999996</v>
      </c>
      <c r="AC8" s="11">
        <v>7.0010000000000003</v>
      </c>
      <c r="AD8" s="11">
        <v>5.5810000000000004</v>
      </c>
      <c r="AE8" s="11">
        <v>6.125</v>
      </c>
      <c r="AF8" s="11">
        <v>4.9119999999999999</v>
      </c>
      <c r="AG8" s="16"/>
      <c r="AH8" s="16"/>
      <c r="AI8" s="14" t="s">
        <v>73</v>
      </c>
      <c r="AJ8" s="16"/>
      <c r="AK8" s="16"/>
      <c r="AL8" s="16"/>
      <c r="AM8" s="1"/>
      <c r="AN8" s="142"/>
    </row>
    <row r="9" spans="2:40" x14ac:dyDescent="0.25">
      <c r="B9" s="5" t="s">
        <v>255</v>
      </c>
      <c r="C9" s="5" t="s">
        <v>3</v>
      </c>
      <c r="D9" s="5" t="s">
        <v>11</v>
      </c>
      <c r="F9" s="11">
        <v>0.27</v>
      </c>
      <c r="G9" s="11">
        <v>1.4E-2</v>
      </c>
      <c r="H9" s="11">
        <v>0.16</v>
      </c>
      <c r="I9" s="11">
        <v>0.35099999999999998</v>
      </c>
      <c r="J9" s="11">
        <v>3.5000000000000003E-2</v>
      </c>
      <c r="K9" s="11">
        <v>0.2</v>
      </c>
      <c r="L9" s="11">
        <v>0.2</v>
      </c>
      <c r="M9" s="11">
        <v>1.4E-2</v>
      </c>
      <c r="N9" s="16"/>
      <c r="O9" s="16"/>
      <c r="P9" s="14" t="s">
        <v>73</v>
      </c>
      <c r="Q9" s="16"/>
      <c r="R9" s="16"/>
      <c r="S9" s="16"/>
      <c r="T9" s="1"/>
      <c r="U9" s="11" t="s">
        <v>72</v>
      </c>
      <c r="V9" s="11" t="s">
        <v>72</v>
      </c>
      <c r="W9" s="11">
        <v>0.22600000000000001</v>
      </c>
      <c r="X9" s="11">
        <v>0.125</v>
      </c>
      <c r="Y9" s="11">
        <v>0</v>
      </c>
      <c r="Z9" s="11">
        <v>3.5000000000000003E-2</v>
      </c>
      <c r="AA9" s="11">
        <v>8.0000000000000002E-3</v>
      </c>
      <c r="AB9" s="11">
        <v>0.192</v>
      </c>
      <c r="AC9" s="11">
        <v>0</v>
      </c>
      <c r="AD9" s="11">
        <v>0.2</v>
      </c>
      <c r="AE9" s="11">
        <v>1E-3</v>
      </c>
      <c r="AF9" s="11">
        <v>1.2999999999999999E-2</v>
      </c>
      <c r="AG9" s="16"/>
      <c r="AH9" s="16"/>
      <c r="AI9" s="14" t="s">
        <v>73</v>
      </c>
      <c r="AJ9" s="16"/>
      <c r="AK9" s="16"/>
      <c r="AL9" s="16"/>
      <c r="AM9" s="1"/>
      <c r="AN9" s="143"/>
    </row>
    <row r="10" spans="2:40" s="3" customFormat="1" ht="15.6" x14ac:dyDescent="0.3">
      <c r="B10" s="52" t="s">
        <v>253</v>
      </c>
      <c r="C10" s="93" t="s">
        <v>3</v>
      </c>
      <c r="D10" s="52" t="s">
        <v>11</v>
      </c>
      <c r="E10"/>
      <c r="F10" s="53">
        <v>3.117</v>
      </c>
      <c r="G10" s="53">
        <v>4.1180000000000003</v>
      </c>
      <c r="H10" s="53">
        <v>6.42</v>
      </c>
      <c r="I10" s="53">
        <v>7.694</v>
      </c>
      <c r="J10" s="53">
        <v>8.2970000000000006</v>
      </c>
      <c r="K10" s="53">
        <v>12.949</v>
      </c>
      <c r="L10" s="53">
        <v>12.782</v>
      </c>
      <c r="M10" s="53">
        <v>11.051</v>
      </c>
      <c r="N10" s="54"/>
      <c r="O10" s="54"/>
      <c r="P10" s="55" t="s">
        <v>73</v>
      </c>
      <c r="Q10" s="54"/>
      <c r="R10" s="54"/>
      <c r="S10" s="54"/>
      <c r="T10" s="4"/>
      <c r="U10" s="53" t="s">
        <v>72</v>
      </c>
      <c r="V10" s="53" t="s">
        <v>72</v>
      </c>
      <c r="W10" s="53">
        <v>4.016</v>
      </c>
      <c r="X10" s="53">
        <v>3.6779999999999999</v>
      </c>
      <c r="Y10" s="53">
        <v>3.746</v>
      </c>
      <c r="Z10" s="53">
        <v>4.5510000000000002</v>
      </c>
      <c r="AA10" s="53">
        <v>6.665</v>
      </c>
      <c r="AB10" s="53">
        <v>6.2839999999999998</v>
      </c>
      <c r="AC10" s="53">
        <v>7.0010000000000003</v>
      </c>
      <c r="AD10" s="53">
        <v>5.7809999999999997</v>
      </c>
      <c r="AE10" s="53">
        <v>6.1260000000000003</v>
      </c>
      <c r="AF10" s="53">
        <v>4.9249999999999998</v>
      </c>
      <c r="AG10" s="54"/>
      <c r="AH10" s="54"/>
      <c r="AI10" s="55" t="s">
        <v>73</v>
      </c>
      <c r="AJ10" s="54"/>
      <c r="AK10" s="54"/>
      <c r="AL10" s="54"/>
      <c r="AM10" s="4"/>
      <c r="AN10" s="143"/>
    </row>
    <row r="11" spans="2:40" s="3" customFormat="1" ht="15.6" x14ac:dyDescent="0.3">
      <c r="B11" s="23"/>
      <c r="C11" s="23"/>
      <c r="D11" s="23"/>
      <c r="F11" s="24"/>
      <c r="G11" s="24"/>
      <c r="H11" s="24"/>
      <c r="I11" s="24"/>
      <c r="J11" s="24"/>
      <c r="K11" s="24"/>
      <c r="L11" s="24"/>
      <c r="M11" s="24"/>
      <c r="N11" s="25"/>
      <c r="O11" s="25"/>
      <c r="P11" s="26"/>
      <c r="Q11" s="25"/>
      <c r="R11" s="25"/>
      <c r="S11" s="25"/>
      <c r="T11" s="4"/>
      <c r="U11" s="24"/>
      <c r="V11" s="24"/>
      <c r="W11" s="24"/>
      <c r="X11" s="24"/>
      <c r="Y11" s="24"/>
      <c r="Z11" s="24"/>
      <c r="AA11" s="24"/>
      <c r="AB11" s="24"/>
      <c r="AC11" s="24"/>
      <c r="AD11" s="24"/>
      <c r="AE11" s="24"/>
      <c r="AF11" s="24"/>
      <c r="AG11" s="25"/>
      <c r="AH11" s="25"/>
      <c r="AI11" s="26"/>
      <c r="AJ11" s="25"/>
      <c r="AK11" s="25"/>
      <c r="AL11" s="25"/>
      <c r="AM11" s="4"/>
      <c r="AN11" s="143"/>
    </row>
    <row r="12" spans="2:40" x14ac:dyDescent="0.25">
      <c r="B12" s="5" t="s">
        <v>257</v>
      </c>
      <c r="C12" s="5" t="s">
        <v>3</v>
      </c>
      <c r="D12" s="5" t="s">
        <v>11</v>
      </c>
      <c r="F12" s="11">
        <v>4.0910000000000002</v>
      </c>
      <c r="G12" s="11">
        <v>1.804</v>
      </c>
      <c r="H12" s="11">
        <v>1.236</v>
      </c>
      <c r="I12" s="11">
        <v>3.06</v>
      </c>
      <c r="J12" s="11">
        <v>1.444</v>
      </c>
      <c r="K12" s="11">
        <v>9.68</v>
      </c>
      <c r="L12" s="11">
        <v>0.96499999999999997</v>
      </c>
      <c r="M12" s="11">
        <v>2.2549999999999999</v>
      </c>
      <c r="N12" s="16"/>
      <c r="O12" s="16"/>
      <c r="P12" s="14" t="s">
        <v>73</v>
      </c>
      <c r="Q12" s="16"/>
      <c r="R12" s="16"/>
      <c r="S12" s="16"/>
      <c r="T12" s="1"/>
      <c r="U12" s="11" t="s">
        <v>72</v>
      </c>
      <c r="V12" s="11" t="s">
        <v>72</v>
      </c>
      <c r="W12" s="11">
        <v>1.016</v>
      </c>
      <c r="X12" s="11">
        <v>2.044</v>
      </c>
      <c r="Y12" s="11">
        <v>0.39</v>
      </c>
      <c r="Z12" s="11">
        <v>1.054</v>
      </c>
      <c r="AA12" s="11">
        <v>7.5739999999999998</v>
      </c>
      <c r="AB12" s="11">
        <v>2.1059999999999999</v>
      </c>
      <c r="AC12" s="11">
        <v>0.53800000000000003</v>
      </c>
      <c r="AD12" s="11">
        <v>0.42699999999999999</v>
      </c>
      <c r="AE12" s="11">
        <v>0.84499999999999997</v>
      </c>
      <c r="AF12" s="11">
        <v>1.41</v>
      </c>
      <c r="AG12" s="16"/>
      <c r="AH12" s="16"/>
      <c r="AI12" s="14" t="s">
        <v>73</v>
      </c>
      <c r="AJ12" s="16"/>
      <c r="AK12" s="16"/>
      <c r="AL12" s="16"/>
      <c r="AM12" s="1"/>
      <c r="AN12" s="143"/>
    </row>
    <row r="13" spans="2:40" x14ac:dyDescent="0.25">
      <c r="B13" s="5" t="s">
        <v>256</v>
      </c>
      <c r="C13" s="5" t="s">
        <v>3</v>
      </c>
      <c r="D13" s="5" t="s">
        <v>11</v>
      </c>
      <c r="F13" s="11">
        <v>0</v>
      </c>
      <c r="G13" s="11">
        <v>0</v>
      </c>
      <c r="H13" s="11">
        <v>0.19500000000000001</v>
      </c>
      <c r="I13" s="11">
        <v>5.5E-2</v>
      </c>
      <c r="J13" s="11">
        <v>6.5709999999999997</v>
      </c>
      <c r="K13" s="11">
        <v>6.4320000000000004</v>
      </c>
      <c r="L13" s="11">
        <v>0.63</v>
      </c>
      <c r="M13" s="11">
        <v>0.111</v>
      </c>
      <c r="N13" s="16"/>
      <c r="O13" s="16"/>
      <c r="P13" s="14" t="s">
        <v>73</v>
      </c>
      <c r="Q13" s="16"/>
      <c r="R13" s="16"/>
      <c r="S13" s="16"/>
      <c r="T13" s="1"/>
      <c r="U13" s="11" t="s">
        <v>72</v>
      </c>
      <c r="V13" s="11" t="s">
        <v>72</v>
      </c>
      <c r="W13" s="11">
        <v>0</v>
      </c>
      <c r="X13" s="11">
        <v>5.5E-2</v>
      </c>
      <c r="Y13" s="11">
        <v>0</v>
      </c>
      <c r="Z13" s="11">
        <v>6.5709999999999997</v>
      </c>
      <c r="AA13" s="11">
        <v>5.3570000000000002</v>
      </c>
      <c r="AB13" s="11">
        <v>1.075</v>
      </c>
      <c r="AC13" s="11">
        <v>0.27500000000000002</v>
      </c>
      <c r="AD13" s="11">
        <v>0.35499999999999998</v>
      </c>
      <c r="AE13" s="11">
        <v>0</v>
      </c>
      <c r="AF13" s="11">
        <v>0.111</v>
      </c>
      <c r="AG13" s="16"/>
      <c r="AH13" s="16"/>
      <c r="AI13" s="14" t="s">
        <v>73</v>
      </c>
      <c r="AJ13" s="16"/>
      <c r="AK13" s="16"/>
      <c r="AL13" s="16"/>
      <c r="AM13" s="1"/>
      <c r="AN13" s="143"/>
    </row>
    <row r="14" spans="2:40" s="3" customFormat="1" ht="15.6" x14ac:dyDescent="0.3">
      <c r="B14" s="52" t="s">
        <v>258</v>
      </c>
      <c r="C14" s="52" t="s">
        <v>3</v>
      </c>
      <c r="D14" s="52" t="s">
        <v>11</v>
      </c>
      <c r="E14"/>
      <c r="F14" s="53">
        <v>4.0910000000000002</v>
      </c>
      <c r="G14" s="53">
        <v>1.804</v>
      </c>
      <c r="H14" s="53">
        <v>1.431</v>
      </c>
      <c r="I14" s="53">
        <v>3.1150000000000002</v>
      </c>
      <c r="J14" s="53">
        <v>8.0150000000000006</v>
      </c>
      <c r="K14" s="53">
        <v>16.111999999999998</v>
      </c>
      <c r="L14" s="53">
        <v>1.595</v>
      </c>
      <c r="M14" s="53">
        <v>2.3660000000000001</v>
      </c>
      <c r="N14" s="54"/>
      <c r="O14" s="54"/>
      <c r="P14" s="55" t="s">
        <v>73</v>
      </c>
      <c r="Q14" s="54"/>
      <c r="R14" s="54"/>
      <c r="S14" s="54"/>
      <c r="T14" s="4"/>
      <c r="U14" s="53" t="s">
        <v>72</v>
      </c>
      <c r="V14" s="53" t="s">
        <v>72</v>
      </c>
      <c r="W14" s="53">
        <v>1.016</v>
      </c>
      <c r="X14" s="53">
        <v>2.0990000000000002</v>
      </c>
      <c r="Y14" s="53">
        <v>0.39</v>
      </c>
      <c r="Z14" s="53">
        <v>7.625</v>
      </c>
      <c r="AA14" s="53">
        <v>12.930999999999999</v>
      </c>
      <c r="AB14" s="53">
        <v>3.181</v>
      </c>
      <c r="AC14" s="53">
        <v>0.81299999999999994</v>
      </c>
      <c r="AD14" s="53">
        <v>0.78200000000000003</v>
      </c>
      <c r="AE14" s="53">
        <v>0.84499999999999997</v>
      </c>
      <c r="AF14" s="53">
        <v>1.5209999999999999</v>
      </c>
      <c r="AG14" s="54"/>
      <c r="AH14" s="54"/>
      <c r="AI14" s="55" t="s">
        <v>73</v>
      </c>
      <c r="AJ14" s="54"/>
      <c r="AK14" s="54"/>
      <c r="AL14" s="54"/>
      <c r="AM14" s="4"/>
      <c r="AN14" s="143"/>
    </row>
    <row r="15" spans="2:40" x14ac:dyDescent="0.25">
      <c r="F15" s="12"/>
      <c r="G15" s="12"/>
      <c r="H15" s="12"/>
      <c r="I15" s="12"/>
      <c r="J15" s="12"/>
      <c r="K15" s="12"/>
      <c r="L15" s="12"/>
      <c r="M15" s="12"/>
      <c r="N15" s="12"/>
      <c r="O15" s="12"/>
      <c r="P15" s="21"/>
      <c r="Q15" s="12"/>
      <c r="R15" s="12"/>
      <c r="S15" s="12"/>
      <c r="T15" s="1"/>
      <c r="U15" s="12"/>
      <c r="V15" s="12"/>
      <c r="W15" s="12"/>
      <c r="X15" s="12"/>
      <c r="Y15" s="12"/>
      <c r="Z15" s="12"/>
      <c r="AA15" s="12"/>
      <c r="AB15" s="12"/>
      <c r="AC15" s="12"/>
      <c r="AD15" s="12"/>
      <c r="AE15" s="12"/>
      <c r="AF15" s="12"/>
      <c r="AG15" s="12"/>
      <c r="AH15" s="12"/>
      <c r="AI15" s="21"/>
      <c r="AJ15" s="12"/>
      <c r="AK15" s="12"/>
      <c r="AL15" s="12"/>
      <c r="AM15" s="1"/>
      <c r="AN15" s="143"/>
    </row>
    <row r="16" spans="2:40" x14ac:dyDescent="0.25">
      <c r="B16" s="5" t="s">
        <v>260</v>
      </c>
      <c r="C16" s="5" t="s">
        <v>3</v>
      </c>
      <c r="D16" s="5" t="s">
        <v>11</v>
      </c>
      <c r="F16" s="11">
        <v>7.2080000000000002</v>
      </c>
      <c r="G16" s="11">
        <v>5.9219999999999997</v>
      </c>
      <c r="H16" s="11">
        <v>7.6559999999999997</v>
      </c>
      <c r="I16" s="11">
        <v>10.754</v>
      </c>
      <c r="J16" s="11">
        <v>9.7409999999999997</v>
      </c>
      <c r="K16" s="11">
        <v>22.629000000000001</v>
      </c>
      <c r="L16" s="11">
        <v>13.747</v>
      </c>
      <c r="M16" s="11">
        <v>13.305999999999999</v>
      </c>
      <c r="N16" s="16"/>
      <c r="O16" s="16"/>
      <c r="P16" s="14" t="s">
        <v>73</v>
      </c>
      <c r="Q16" s="16"/>
      <c r="R16" s="16"/>
      <c r="S16" s="16"/>
      <c r="T16" s="1"/>
      <c r="U16" s="11" t="s">
        <v>72</v>
      </c>
      <c r="V16" s="11" t="s">
        <v>72</v>
      </c>
      <c r="W16" s="11">
        <v>5.032</v>
      </c>
      <c r="X16" s="11">
        <v>5.7220000000000004</v>
      </c>
      <c r="Y16" s="11">
        <v>4.1360000000000001</v>
      </c>
      <c r="Z16" s="11">
        <v>5.6050000000000004</v>
      </c>
      <c r="AA16" s="11">
        <v>14.239000000000001</v>
      </c>
      <c r="AB16" s="11">
        <v>8.39</v>
      </c>
      <c r="AC16" s="11">
        <v>7.5389999999999997</v>
      </c>
      <c r="AD16" s="11">
        <v>6.2080000000000002</v>
      </c>
      <c r="AE16" s="11">
        <v>6.9710000000000001</v>
      </c>
      <c r="AF16" s="11">
        <v>6.335</v>
      </c>
      <c r="AG16" s="16"/>
      <c r="AH16" s="16"/>
      <c r="AI16" s="14" t="s">
        <v>73</v>
      </c>
      <c r="AJ16" s="16"/>
      <c r="AK16" s="16"/>
      <c r="AL16" s="16"/>
      <c r="AM16" s="1"/>
      <c r="AN16" s="143"/>
    </row>
    <row r="17" spans="2:40" x14ac:dyDescent="0.25">
      <c r="B17" s="5" t="s">
        <v>268</v>
      </c>
      <c r="C17" s="5" t="s">
        <v>3</v>
      </c>
      <c r="D17" s="5" t="s">
        <v>11</v>
      </c>
      <c r="F17" s="11">
        <v>0</v>
      </c>
      <c r="G17" s="11">
        <v>0</v>
      </c>
      <c r="H17" s="11">
        <v>0.19500000000000001</v>
      </c>
      <c r="I17" s="11">
        <v>5.5E-2</v>
      </c>
      <c r="J17" s="11">
        <v>6.5709999999999997</v>
      </c>
      <c r="K17" s="11">
        <v>6.4320000000000004</v>
      </c>
      <c r="L17" s="11">
        <v>0.63</v>
      </c>
      <c r="M17" s="11">
        <v>0.111</v>
      </c>
      <c r="N17" s="16"/>
      <c r="O17" s="16"/>
      <c r="P17" s="14" t="s">
        <v>73</v>
      </c>
      <c r="Q17" s="16"/>
      <c r="R17" s="16"/>
      <c r="S17" s="16"/>
      <c r="T17" s="1"/>
      <c r="U17" s="11" t="s">
        <v>72</v>
      </c>
      <c r="V17" s="11" t="s">
        <v>72</v>
      </c>
      <c r="W17" s="11">
        <v>0</v>
      </c>
      <c r="X17" s="11">
        <v>5.5E-2</v>
      </c>
      <c r="Y17" s="11">
        <v>0</v>
      </c>
      <c r="Z17" s="11">
        <v>6.5709999999999997</v>
      </c>
      <c r="AA17" s="11">
        <v>5.3570000000000002</v>
      </c>
      <c r="AB17" s="11">
        <v>1.075</v>
      </c>
      <c r="AC17" s="11">
        <v>0.27500000000000002</v>
      </c>
      <c r="AD17" s="11">
        <v>0.35499999999999998</v>
      </c>
      <c r="AE17" s="11">
        <v>0</v>
      </c>
      <c r="AF17" s="11">
        <v>0.111</v>
      </c>
      <c r="AG17" s="16"/>
      <c r="AH17" s="16"/>
      <c r="AI17" s="14" t="s">
        <v>73</v>
      </c>
      <c r="AJ17" s="16"/>
      <c r="AK17" s="16"/>
      <c r="AL17" s="16"/>
      <c r="AM17" s="1"/>
      <c r="AN17" s="143"/>
    </row>
    <row r="18" spans="2:40" s="3" customFormat="1" ht="16.2" thickBot="1" x14ac:dyDescent="0.35">
      <c r="B18" s="35" t="s">
        <v>259</v>
      </c>
      <c r="C18" s="35" t="s">
        <v>3</v>
      </c>
      <c r="D18" s="35" t="s">
        <v>11</v>
      </c>
      <c r="E18"/>
      <c r="F18" s="36">
        <v>7.2080000000000002</v>
      </c>
      <c r="G18" s="36">
        <v>5.9219999999999997</v>
      </c>
      <c r="H18" s="36">
        <v>7.851</v>
      </c>
      <c r="I18" s="36">
        <v>10.808999999999999</v>
      </c>
      <c r="J18" s="36">
        <v>16.312000000000001</v>
      </c>
      <c r="K18" s="36">
        <v>29.061</v>
      </c>
      <c r="L18" s="36">
        <v>14.377000000000001</v>
      </c>
      <c r="M18" s="36">
        <v>13.417</v>
      </c>
      <c r="N18" s="36"/>
      <c r="O18" s="36"/>
      <c r="P18" s="37" t="s">
        <v>73</v>
      </c>
      <c r="Q18" s="36"/>
      <c r="R18" s="36"/>
      <c r="S18" s="36"/>
      <c r="T18" s="4"/>
      <c r="U18" s="36" t="s">
        <v>72</v>
      </c>
      <c r="V18" s="36" t="s">
        <v>72</v>
      </c>
      <c r="W18" s="36">
        <v>5.032</v>
      </c>
      <c r="X18" s="36">
        <v>5.7770000000000001</v>
      </c>
      <c r="Y18" s="36">
        <v>4.1360000000000001</v>
      </c>
      <c r="Z18" s="36">
        <v>12.176</v>
      </c>
      <c r="AA18" s="36">
        <v>19.596</v>
      </c>
      <c r="AB18" s="36">
        <v>9.4649999999999999</v>
      </c>
      <c r="AC18" s="36">
        <v>7.8140000000000001</v>
      </c>
      <c r="AD18" s="36">
        <v>6.5629999999999997</v>
      </c>
      <c r="AE18" s="36">
        <v>6.9710000000000001</v>
      </c>
      <c r="AF18" s="36">
        <v>6.4459999999999997</v>
      </c>
      <c r="AG18" s="36"/>
      <c r="AH18" s="36"/>
      <c r="AI18" s="37" t="s">
        <v>73</v>
      </c>
      <c r="AJ18" s="36"/>
      <c r="AK18" s="36"/>
      <c r="AL18" s="36"/>
      <c r="AM18" s="4"/>
      <c r="AN18" s="143"/>
    </row>
    <row r="19" spans="2:40" x14ac:dyDescent="0.25">
      <c r="F19" s="12"/>
      <c r="G19" s="12"/>
      <c r="H19" s="12"/>
      <c r="I19" s="12"/>
      <c r="J19" s="12"/>
      <c r="K19" s="12"/>
      <c r="L19" s="12"/>
      <c r="M19" s="12"/>
      <c r="U19" s="12"/>
      <c r="V19" s="12"/>
      <c r="W19" s="12"/>
      <c r="X19" s="12"/>
      <c r="Y19" s="12"/>
      <c r="Z19" s="12"/>
      <c r="AA19" s="12"/>
      <c r="AB19" s="12"/>
      <c r="AC19" s="12"/>
      <c r="AD19" s="12"/>
      <c r="AE19" s="12"/>
      <c r="AF19" s="12"/>
      <c r="AN19" s="143"/>
    </row>
    <row r="20" spans="2:40" x14ac:dyDescent="0.25">
      <c r="F20" s="12"/>
      <c r="G20" s="12"/>
      <c r="H20" s="12"/>
      <c r="I20" s="12"/>
      <c r="J20" s="12"/>
      <c r="K20" s="12"/>
      <c r="L20" s="12"/>
      <c r="M20" s="12"/>
      <c r="U20" s="12"/>
      <c r="V20" s="12"/>
      <c r="W20" s="12"/>
      <c r="X20" s="12"/>
      <c r="Y20" s="12"/>
      <c r="Z20" s="12"/>
      <c r="AA20" s="12"/>
      <c r="AB20" s="12"/>
      <c r="AC20" s="12"/>
      <c r="AD20" s="12"/>
      <c r="AE20" s="12"/>
      <c r="AF20" s="12"/>
      <c r="AN20" s="143"/>
    </row>
    <row r="21" spans="2:40" x14ac:dyDescent="0.25">
      <c r="B21" s="5" t="s">
        <v>300</v>
      </c>
      <c r="C21" s="5" t="s">
        <v>3</v>
      </c>
      <c r="D21" s="5" t="s">
        <v>8</v>
      </c>
      <c r="F21" s="11">
        <v>3.117</v>
      </c>
      <c r="G21" s="11">
        <v>4.1180000000000003</v>
      </c>
      <c r="H21" s="11">
        <v>6.42</v>
      </c>
      <c r="I21" s="11">
        <v>7.6109999999999998</v>
      </c>
      <c r="J21" s="11">
        <v>8.2620000000000005</v>
      </c>
      <c r="K21" s="11">
        <v>11.667999999999999</v>
      </c>
      <c r="L21" s="11">
        <v>9.5340000000000007</v>
      </c>
      <c r="M21" s="11">
        <v>7.968</v>
      </c>
      <c r="N21" s="16"/>
      <c r="O21" s="16"/>
      <c r="P21" s="14" t="s">
        <v>73</v>
      </c>
      <c r="Q21" s="16"/>
      <c r="R21" s="16"/>
      <c r="S21" s="16"/>
      <c r="T21" s="1"/>
      <c r="U21" s="11" t="s">
        <v>72</v>
      </c>
      <c r="V21" s="11" t="s">
        <v>72</v>
      </c>
      <c r="W21" s="11">
        <v>3.758</v>
      </c>
      <c r="X21" s="11">
        <v>3.8530000000000002</v>
      </c>
      <c r="Y21" s="11">
        <v>3.746</v>
      </c>
      <c r="Z21" s="11">
        <v>4.516</v>
      </c>
      <c r="AA21" s="11">
        <v>6.415</v>
      </c>
      <c r="AB21" s="11">
        <v>5.2530000000000001</v>
      </c>
      <c r="AC21" s="11">
        <v>5.3280000000000003</v>
      </c>
      <c r="AD21" s="11">
        <v>4.2060000000000004</v>
      </c>
      <c r="AE21" s="11">
        <v>4.5430000000000001</v>
      </c>
      <c r="AF21" s="11">
        <v>3.4249999999999998</v>
      </c>
      <c r="AG21" s="16"/>
      <c r="AH21" s="16"/>
      <c r="AI21" s="14" t="s">
        <v>73</v>
      </c>
      <c r="AJ21" s="16"/>
      <c r="AK21" s="16"/>
      <c r="AL21" s="16"/>
      <c r="AM21" s="1"/>
      <c r="AN21" s="143"/>
    </row>
    <row r="22" spans="2:40" x14ac:dyDescent="0.25">
      <c r="B22" s="5" t="s">
        <v>301</v>
      </c>
      <c r="C22" s="5" t="s">
        <v>3</v>
      </c>
      <c r="D22" s="5" t="s">
        <v>9</v>
      </c>
      <c r="F22" s="11">
        <v>0</v>
      </c>
      <c r="G22" s="11">
        <v>0</v>
      </c>
      <c r="H22" s="11">
        <v>0</v>
      </c>
      <c r="I22" s="11">
        <v>8.3000000000000004E-2</v>
      </c>
      <c r="J22" s="11">
        <v>3.5000000000000003E-2</v>
      </c>
      <c r="K22" s="11">
        <v>0</v>
      </c>
      <c r="L22" s="11">
        <v>0</v>
      </c>
      <c r="M22" s="11">
        <v>1.7000000000000001E-2</v>
      </c>
      <c r="N22" s="16"/>
      <c r="O22" s="16"/>
      <c r="P22" s="14" t="s">
        <v>73</v>
      </c>
      <c r="Q22" s="16"/>
      <c r="R22" s="16"/>
      <c r="S22" s="16"/>
      <c r="T22" s="1"/>
      <c r="U22" s="11" t="s">
        <v>72</v>
      </c>
      <c r="V22" s="11" t="s">
        <v>72</v>
      </c>
      <c r="W22" s="11">
        <v>0.25800000000000001</v>
      </c>
      <c r="X22" s="11">
        <v>-0.17499999999999999</v>
      </c>
      <c r="Y22" s="11">
        <v>0</v>
      </c>
      <c r="Z22" s="11">
        <v>3.5000000000000003E-2</v>
      </c>
      <c r="AA22" s="11">
        <v>0</v>
      </c>
      <c r="AB22" s="11">
        <v>0</v>
      </c>
      <c r="AC22" s="11">
        <v>0</v>
      </c>
      <c r="AD22" s="11">
        <v>0</v>
      </c>
      <c r="AE22" s="11">
        <v>1E-3</v>
      </c>
      <c r="AF22" s="11">
        <v>1.6E-2</v>
      </c>
      <c r="AG22" s="16"/>
      <c r="AH22" s="16"/>
      <c r="AI22" s="14" t="s">
        <v>73</v>
      </c>
      <c r="AJ22" s="16"/>
      <c r="AK22" s="16"/>
      <c r="AL22" s="16"/>
      <c r="AM22" s="1"/>
      <c r="AN22" s="143"/>
    </row>
    <row r="23" spans="2:40" s="3" customFormat="1" ht="15.6" x14ac:dyDescent="0.3">
      <c r="B23" s="38" t="s">
        <v>298</v>
      </c>
      <c r="C23" s="38" t="s">
        <v>3</v>
      </c>
      <c r="D23" s="38" t="s">
        <v>0</v>
      </c>
      <c r="F23" s="53">
        <v>3.117</v>
      </c>
      <c r="G23" s="53">
        <v>4.1180000000000003</v>
      </c>
      <c r="H23" s="53">
        <v>6.42</v>
      </c>
      <c r="I23" s="53">
        <v>7.694</v>
      </c>
      <c r="J23" s="53">
        <v>8.2970000000000006</v>
      </c>
      <c r="K23" s="53">
        <v>11.667999999999999</v>
      </c>
      <c r="L23" s="53">
        <v>9.5340000000000007</v>
      </c>
      <c r="M23" s="53">
        <v>7.9850000000000003</v>
      </c>
      <c r="N23" s="44"/>
      <c r="O23" s="44"/>
      <c r="P23" s="45" t="s">
        <v>73</v>
      </c>
      <c r="Q23" s="44"/>
      <c r="R23" s="44"/>
      <c r="S23" s="44"/>
      <c r="T23" s="4"/>
      <c r="U23" s="53" t="s">
        <v>72</v>
      </c>
      <c r="V23" s="53" t="s">
        <v>72</v>
      </c>
      <c r="W23" s="53">
        <v>4.016</v>
      </c>
      <c r="X23" s="53">
        <v>3.6779999999999999</v>
      </c>
      <c r="Y23" s="53">
        <v>3.746</v>
      </c>
      <c r="Z23" s="53">
        <v>4.5510000000000002</v>
      </c>
      <c r="AA23" s="53">
        <v>6.415</v>
      </c>
      <c r="AB23" s="53">
        <v>5.2530000000000001</v>
      </c>
      <c r="AC23" s="53">
        <v>5.3280000000000003</v>
      </c>
      <c r="AD23" s="53">
        <v>4.2060000000000004</v>
      </c>
      <c r="AE23" s="53">
        <v>4.5439999999999996</v>
      </c>
      <c r="AF23" s="53">
        <v>3.4409999999999998</v>
      </c>
      <c r="AG23" s="44"/>
      <c r="AH23" s="44"/>
      <c r="AI23" s="45" t="s">
        <v>73</v>
      </c>
      <c r="AJ23" s="44"/>
      <c r="AK23" s="44"/>
      <c r="AL23" s="44"/>
      <c r="AM23" s="4"/>
      <c r="AN23" s="143"/>
    </row>
    <row r="24" spans="2:40" x14ac:dyDescent="0.25">
      <c r="B24" s="5" t="s">
        <v>299</v>
      </c>
      <c r="C24" s="5" t="s">
        <v>3</v>
      </c>
      <c r="D24" s="5" t="s">
        <v>10</v>
      </c>
      <c r="F24" s="11">
        <v>0</v>
      </c>
      <c r="G24" s="11">
        <v>0</v>
      </c>
      <c r="H24" s="11">
        <v>0</v>
      </c>
      <c r="I24" s="11">
        <v>0</v>
      </c>
      <c r="J24" s="11">
        <v>0</v>
      </c>
      <c r="K24" s="11">
        <v>1.2809999999999999</v>
      </c>
      <c r="L24" s="11">
        <v>3.2480000000000002</v>
      </c>
      <c r="M24" s="11">
        <v>3.0659999999999998</v>
      </c>
      <c r="N24" s="16"/>
      <c r="O24" s="16"/>
      <c r="P24" s="14" t="s">
        <v>73</v>
      </c>
      <c r="Q24" s="16"/>
      <c r="R24" s="16"/>
      <c r="S24" s="16"/>
      <c r="T24" s="1"/>
      <c r="U24" s="11" t="s">
        <v>72</v>
      </c>
      <c r="V24" s="11" t="s">
        <v>72</v>
      </c>
      <c r="W24" s="11">
        <v>0</v>
      </c>
      <c r="X24" s="11">
        <v>0</v>
      </c>
      <c r="Y24" s="11">
        <v>0</v>
      </c>
      <c r="Z24" s="11">
        <v>0</v>
      </c>
      <c r="AA24" s="11">
        <v>0.25</v>
      </c>
      <c r="AB24" s="11">
        <v>1.0309999999999999</v>
      </c>
      <c r="AC24" s="11">
        <v>1.673</v>
      </c>
      <c r="AD24" s="11">
        <v>1.575</v>
      </c>
      <c r="AE24" s="11">
        <v>1.5820000000000001</v>
      </c>
      <c r="AF24" s="11">
        <v>1.484</v>
      </c>
      <c r="AG24" s="16"/>
      <c r="AH24" s="16"/>
      <c r="AI24" s="14" t="s">
        <v>73</v>
      </c>
      <c r="AJ24" s="16"/>
      <c r="AK24" s="16"/>
      <c r="AL24" s="16"/>
      <c r="AM24" s="1"/>
      <c r="AN24" s="143"/>
    </row>
    <row r="25" spans="2:40" s="3" customFormat="1" ht="15.6" x14ac:dyDescent="0.3">
      <c r="B25" s="52" t="s">
        <v>253</v>
      </c>
      <c r="C25" s="52" t="s">
        <v>3</v>
      </c>
      <c r="D25" s="52" t="s">
        <v>11</v>
      </c>
      <c r="F25" s="53">
        <v>3.117</v>
      </c>
      <c r="G25" s="53">
        <v>4.1180000000000003</v>
      </c>
      <c r="H25" s="53">
        <v>6.42</v>
      </c>
      <c r="I25" s="53">
        <v>7.694</v>
      </c>
      <c r="J25" s="53">
        <v>8.2970000000000006</v>
      </c>
      <c r="K25" s="53">
        <v>12.949</v>
      </c>
      <c r="L25" s="53">
        <v>12.782</v>
      </c>
      <c r="M25" s="53">
        <v>11.051</v>
      </c>
      <c r="N25" s="54"/>
      <c r="O25" s="54"/>
      <c r="P25" s="55" t="s">
        <v>73</v>
      </c>
      <c r="Q25" s="54"/>
      <c r="R25" s="54"/>
      <c r="S25" s="54"/>
      <c r="T25" s="4"/>
      <c r="U25" s="53" t="s">
        <v>72</v>
      </c>
      <c r="V25" s="53" t="s">
        <v>72</v>
      </c>
      <c r="W25" s="53">
        <v>4.016</v>
      </c>
      <c r="X25" s="53">
        <v>3.6779999999999999</v>
      </c>
      <c r="Y25" s="53">
        <v>3.746</v>
      </c>
      <c r="Z25" s="53">
        <v>4.5510000000000002</v>
      </c>
      <c r="AA25" s="53">
        <v>6.665</v>
      </c>
      <c r="AB25" s="53">
        <v>6.2839999999999998</v>
      </c>
      <c r="AC25" s="53">
        <v>7.0010000000000003</v>
      </c>
      <c r="AD25" s="53">
        <v>5.7809999999999997</v>
      </c>
      <c r="AE25" s="53">
        <v>6.1260000000000003</v>
      </c>
      <c r="AF25" s="53">
        <v>4.9249999999999998</v>
      </c>
      <c r="AG25" s="54"/>
      <c r="AH25" s="54"/>
      <c r="AI25" s="55" t="s">
        <v>73</v>
      </c>
      <c r="AJ25" s="54"/>
      <c r="AK25" s="54"/>
      <c r="AL25" s="54"/>
      <c r="AM25" s="4"/>
      <c r="AN25" s="143"/>
    </row>
    <row r="26" spans="2:40" x14ac:dyDescent="0.25">
      <c r="F26" s="12"/>
      <c r="G26" s="12"/>
      <c r="H26" s="12"/>
      <c r="I26" s="12"/>
      <c r="J26" s="12"/>
      <c r="K26" s="12"/>
      <c r="L26" s="12"/>
      <c r="M26" s="12"/>
      <c r="U26" s="12"/>
      <c r="V26" s="12"/>
      <c r="W26" s="12"/>
      <c r="X26" s="12"/>
      <c r="Y26" s="12"/>
      <c r="Z26" s="12"/>
      <c r="AA26" s="12"/>
      <c r="AB26" s="12"/>
      <c r="AC26" s="12"/>
      <c r="AD26" s="12"/>
      <c r="AE26" s="12"/>
      <c r="AF26" s="12"/>
      <c r="AN26" s="143"/>
    </row>
    <row r="27" spans="2:40" x14ac:dyDescent="0.25">
      <c r="B27" s="5" t="s">
        <v>302</v>
      </c>
      <c r="C27" s="5" t="s">
        <v>3</v>
      </c>
      <c r="D27" s="5" t="s">
        <v>8</v>
      </c>
      <c r="F27" s="11">
        <v>4.0910000000000002</v>
      </c>
      <c r="G27" s="11">
        <v>1.61</v>
      </c>
      <c r="H27" s="11">
        <v>0.73899999999999999</v>
      </c>
      <c r="I27" s="11">
        <v>1.6060000000000001</v>
      </c>
      <c r="J27" s="11">
        <v>0.78400000000000003</v>
      </c>
      <c r="K27" s="11">
        <v>7.149</v>
      </c>
      <c r="L27" s="11">
        <v>0.79600000000000004</v>
      </c>
      <c r="M27" s="11">
        <v>1.8160000000000001</v>
      </c>
      <c r="N27" s="16"/>
      <c r="O27" s="16"/>
      <c r="P27" s="14" t="s">
        <v>73</v>
      </c>
      <c r="Q27" s="16"/>
      <c r="R27" s="16"/>
      <c r="S27" s="16"/>
      <c r="T27" s="1"/>
      <c r="U27" s="11" t="s">
        <v>72</v>
      </c>
      <c r="V27" s="11" t="s">
        <v>72</v>
      </c>
      <c r="W27" s="11">
        <v>0.26800000000000002</v>
      </c>
      <c r="X27" s="11">
        <v>1.3380000000000001</v>
      </c>
      <c r="Y27" s="11">
        <v>0.11600000000000001</v>
      </c>
      <c r="Z27" s="11">
        <v>0.66800000000000004</v>
      </c>
      <c r="AA27" s="11">
        <v>5.5510000000000002</v>
      </c>
      <c r="AB27" s="11">
        <v>1.5980000000000001</v>
      </c>
      <c r="AC27" s="11">
        <v>0.40799999999999997</v>
      </c>
      <c r="AD27" s="11">
        <v>0.38800000000000001</v>
      </c>
      <c r="AE27" s="11">
        <v>0.52300000000000002</v>
      </c>
      <c r="AF27" s="11">
        <v>1.2929999999999999</v>
      </c>
      <c r="AG27" s="16"/>
      <c r="AH27" s="16"/>
      <c r="AI27" s="14" t="s">
        <v>73</v>
      </c>
      <c r="AJ27" s="16"/>
      <c r="AK27" s="16"/>
      <c r="AL27" s="16"/>
      <c r="AM27" s="1"/>
      <c r="AN27" s="143"/>
    </row>
    <row r="28" spans="2:40" x14ac:dyDescent="0.25">
      <c r="B28" s="5" t="s">
        <v>303</v>
      </c>
      <c r="C28" s="5" t="s">
        <v>3</v>
      </c>
      <c r="D28" s="5" t="s">
        <v>9</v>
      </c>
      <c r="F28" s="11">
        <v>0</v>
      </c>
      <c r="G28" s="11">
        <v>0.19400000000000001</v>
      </c>
      <c r="H28" s="11">
        <v>0.497</v>
      </c>
      <c r="I28" s="11">
        <v>1.4530000000000001</v>
      </c>
      <c r="J28" s="11">
        <v>0.66</v>
      </c>
      <c r="K28" s="11">
        <v>2.5070000000000001</v>
      </c>
      <c r="L28" s="11">
        <v>0.108</v>
      </c>
      <c r="M28" s="11">
        <v>0.42599999999999999</v>
      </c>
      <c r="N28" s="16"/>
      <c r="O28" s="16"/>
      <c r="P28" s="14" t="s">
        <v>73</v>
      </c>
      <c r="Q28" s="16"/>
      <c r="R28" s="16"/>
      <c r="S28" s="16"/>
      <c r="T28" s="1"/>
      <c r="U28" s="11" t="s">
        <v>72</v>
      </c>
      <c r="V28" s="11" t="s">
        <v>72</v>
      </c>
      <c r="W28" s="11">
        <v>0.747</v>
      </c>
      <c r="X28" s="11">
        <v>0.70599999999999996</v>
      </c>
      <c r="Y28" s="11">
        <v>0.27400000000000002</v>
      </c>
      <c r="Z28" s="11">
        <v>0.38600000000000001</v>
      </c>
      <c r="AA28" s="11">
        <v>2.008</v>
      </c>
      <c r="AB28" s="11">
        <v>0.499</v>
      </c>
      <c r="AC28" s="11">
        <v>0.10299999999999999</v>
      </c>
      <c r="AD28" s="11">
        <v>5.0000000000000001E-3</v>
      </c>
      <c r="AE28" s="11">
        <v>0.314</v>
      </c>
      <c r="AF28" s="11">
        <v>0.112</v>
      </c>
      <c r="AG28" s="16"/>
      <c r="AH28" s="16"/>
      <c r="AI28" s="14" t="s">
        <v>73</v>
      </c>
      <c r="AJ28" s="16"/>
      <c r="AK28" s="16"/>
      <c r="AL28" s="16"/>
      <c r="AM28" s="1"/>
      <c r="AN28" s="143"/>
    </row>
    <row r="29" spans="2:40" s="3" customFormat="1" ht="15.6" x14ac:dyDescent="0.3">
      <c r="B29" s="38" t="s">
        <v>304</v>
      </c>
      <c r="C29" s="38" t="s">
        <v>3</v>
      </c>
      <c r="D29" s="38" t="s">
        <v>0</v>
      </c>
      <c r="E29"/>
      <c r="F29" s="126">
        <v>4.0910000000000002</v>
      </c>
      <c r="G29" s="126">
        <v>1.804</v>
      </c>
      <c r="H29" s="126">
        <v>1.236</v>
      </c>
      <c r="I29" s="126">
        <v>3.0590000000000002</v>
      </c>
      <c r="J29" s="126">
        <v>1.444</v>
      </c>
      <c r="K29" s="126">
        <v>9.6560000000000006</v>
      </c>
      <c r="L29" s="126">
        <v>0.90400000000000003</v>
      </c>
      <c r="M29" s="126">
        <v>2.2410000000000001</v>
      </c>
      <c r="N29" s="44"/>
      <c r="O29" s="44"/>
      <c r="P29" s="45" t="s">
        <v>73</v>
      </c>
      <c r="Q29" s="44"/>
      <c r="R29" s="44"/>
      <c r="S29" s="44"/>
      <c r="T29" s="4"/>
      <c r="U29" s="126" t="s">
        <v>72</v>
      </c>
      <c r="V29" s="126" t="s">
        <v>72</v>
      </c>
      <c r="W29" s="126">
        <v>1.0149999999999999</v>
      </c>
      <c r="X29" s="126">
        <v>2.044</v>
      </c>
      <c r="Y29" s="126">
        <v>0.39</v>
      </c>
      <c r="Z29" s="126">
        <v>1.054</v>
      </c>
      <c r="AA29" s="126">
        <v>7.5590000000000002</v>
      </c>
      <c r="AB29" s="126">
        <v>2.097</v>
      </c>
      <c r="AC29" s="126">
        <v>0.51100000000000001</v>
      </c>
      <c r="AD29" s="126">
        <v>0.39300000000000002</v>
      </c>
      <c r="AE29" s="126">
        <v>0.83699999999999997</v>
      </c>
      <c r="AF29" s="126">
        <v>1.4039999999999999</v>
      </c>
      <c r="AG29" s="44"/>
      <c r="AH29" s="44"/>
      <c r="AI29" s="45" t="s">
        <v>73</v>
      </c>
      <c r="AJ29" s="44"/>
      <c r="AK29" s="44"/>
      <c r="AL29" s="44"/>
      <c r="AM29" s="4"/>
      <c r="AN29" s="143"/>
    </row>
    <row r="30" spans="2:40" x14ac:dyDescent="0.25">
      <c r="B30" s="5" t="s">
        <v>305</v>
      </c>
      <c r="C30" s="5" t="s">
        <v>3</v>
      </c>
      <c r="D30" s="5" t="s">
        <v>10</v>
      </c>
      <c r="F30" s="11">
        <v>0</v>
      </c>
      <c r="G30" s="11">
        <v>0</v>
      </c>
      <c r="H30" s="11">
        <v>0</v>
      </c>
      <c r="I30" s="11">
        <v>0</v>
      </c>
      <c r="J30" s="11">
        <v>0</v>
      </c>
      <c r="K30" s="11">
        <v>2.5000000000000001E-2</v>
      </c>
      <c r="L30" s="11">
        <v>4.9000000000000002E-2</v>
      </c>
      <c r="M30" s="11">
        <v>1.2999999999999999E-2</v>
      </c>
      <c r="N30" s="16"/>
      <c r="O30" s="16"/>
      <c r="P30" s="14" t="s">
        <v>73</v>
      </c>
      <c r="Q30" s="16"/>
      <c r="R30" s="16"/>
      <c r="S30" s="16"/>
      <c r="T30" s="1"/>
      <c r="U30" s="11" t="s">
        <v>72</v>
      </c>
      <c r="V30" s="11" t="s">
        <v>72</v>
      </c>
      <c r="W30" s="11">
        <v>0</v>
      </c>
      <c r="X30" s="11">
        <v>0</v>
      </c>
      <c r="Y30" s="11">
        <v>0</v>
      </c>
      <c r="Z30" s="11">
        <v>0</v>
      </c>
      <c r="AA30" s="11">
        <v>1.4999999999999999E-2</v>
      </c>
      <c r="AB30" s="11">
        <v>0.01</v>
      </c>
      <c r="AC30" s="11">
        <v>3.0000000000000001E-3</v>
      </c>
      <c r="AD30" s="11">
        <v>4.5999999999999999E-2</v>
      </c>
      <c r="AE30" s="11">
        <v>8.0000000000000002E-3</v>
      </c>
      <c r="AF30" s="11">
        <v>5.0000000000000001E-3</v>
      </c>
      <c r="AG30" s="16"/>
      <c r="AH30" s="16"/>
      <c r="AI30" s="14" t="s">
        <v>73</v>
      </c>
      <c r="AJ30" s="16"/>
      <c r="AK30" s="16"/>
      <c r="AL30" s="16"/>
      <c r="AM30" s="1"/>
      <c r="AN30" s="143"/>
    </row>
    <row r="31" spans="2:40" s="3" customFormat="1" ht="15.6" x14ac:dyDescent="0.3">
      <c r="B31" s="52" t="s">
        <v>306</v>
      </c>
      <c r="C31" s="52" t="s">
        <v>3</v>
      </c>
      <c r="D31" s="52" t="s">
        <v>11</v>
      </c>
      <c r="E31"/>
      <c r="F31" s="53">
        <v>4.0910000000000002</v>
      </c>
      <c r="G31" s="53">
        <v>1.804</v>
      </c>
      <c r="H31" s="53">
        <v>1.236</v>
      </c>
      <c r="I31" s="53">
        <v>3.0590000000000002</v>
      </c>
      <c r="J31" s="53">
        <v>1.444</v>
      </c>
      <c r="K31" s="53">
        <v>9.6809999999999992</v>
      </c>
      <c r="L31" s="53">
        <v>0.95299999999999996</v>
      </c>
      <c r="M31" s="53">
        <v>2.254</v>
      </c>
      <c r="N31" s="54"/>
      <c r="O31" s="54"/>
      <c r="P31" s="55" t="s">
        <v>73</v>
      </c>
      <c r="Q31" s="54"/>
      <c r="R31" s="54"/>
      <c r="S31" s="54"/>
      <c r="T31" s="4"/>
      <c r="U31" s="53" t="s">
        <v>72</v>
      </c>
      <c r="V31" s="53" t="s">
        <v>72</v>
      </c>
      <c r="W31" s="53">
        <v>1.0149999999999999</v>
      </c>
      <c r="X31" s="53">
        <v>2.044</v>
      </c>
      <c r="Y31" s="53">
        <v>0.39</v>
      </c>
      <c r="Z31" s="53">
        <v>1.054</v>
      </c>
      <c r="AA31" s="53">
        <v>7.5739999999999998</v>
      </c>
      <c r="AB31" s="53">
        <v>2.1070000000000002</v>
      </c>
      <c r="AC31" s="53">
        <v>0.51400000000000001</v>
      </c>
      <c r="AD31" s="53">
        <v>0.439</v>
      </c>
      <c r="AE31" s="53">
        <v>0.84499999999999997</v>
      </c>
      <c r="AF31" s="53">
        <v>1.409</v>
      </c>
      <c r="AG31" s="54"/>
      <c r="AH31" s="54"/>
      <c r="AI31" s="55" t="s">
        <v>73</v>
      </c>
      <c r="AJ31" s="54"/>
      <c r="AK31" s="54"/>
      <c r="AL31" s="54"/>
      <c r="AM31" s="4"/>
      <c r="AN31" s="143"/>
    </row>
    <row r="32" spans="2:40" x14ac:dyDescent="0.25">
      <c r="F32" s="12"/>
      <c r="G32" s="12"/>
      <c r="H32" s="12"/>
      <c r="I32" s="12"/>
      <c r="J32" s="12"/>
      <c r="K32" s="12"/>
      <c r="L32" s="12"/>
      <c r="M32" s="12"/>
      <c r="U32" s="12"/>
      <c r="V32" s="12"/>
      <c r="W32" s="12"/>
      <c r="X32" s="12"/>
      <c r="Y32" s="12"/>
      <c r="Z32" s="12"/>
      <c r="AA32" s="12"/>
      <c r="AB32" s="12"/>
      <c r="AC32" s="12"/>
      <c r="AD32" s="12"/>
      <c r="AE32" s="12"/>
      <c r="AF32" s="12"/>
      <c r="AN32" s="143"/>
    </row>
    <row r="33" spans="2:40" x14ac:dyDescent="0.25">
      <c r="B33" s="5" t="s">
        <v>307</v>
      </c>
      <c r="C33" s="5" t="s">
        <v>3</v>
      </c>
      <c r="D33" s="5" t="s">
        <v>8</v>
      </c>
      <c r="E33" s="92"/>
      <c r="F33" s="11">
        <v>0</v>
      </c>
      <c r="G33" s="11">
        <v>0</v>
      </c>
      <c r="H33" s="11">
        <v>0.19500000000000001</v>
      </c>
      <c r="I33" s="11">
        <v>5.5E-2</v>
      </c>
      <c r="J33" s="11">
        <v>6.5449999999999999</v>
      </c>
      <c r="K33" s="11">
        <v>0.16800000000000001</v>
      </c>
      <c r="L33" s="11">
        <v>0</v>
      </c>
      <c r="M33" s="11">
        <v>0</v>
      </c>
      <c r="N33" s="16"/>
      <c r="O33" s="16"/>
      <c r="P33" s="14" t="s">
        <v>73</v>
      </c>
      <c r="Q33" s="16"/>
      <c r="R33" s="16"/>
      <c r="S33" s="16"/>
      <c r="T33" s="1"/>
      <c r="U33" s="11" t="s">
        <v>72</v>
      </c>
      <c r="V33" s="11" t="s">
        <v>72</v>
      </c>
      <c r="W33" s="11">
        <v>0</v>
      </c>
      <c r="X33" s="11">
        <v>5.5E-2</v>
      </c>
      <c r="Y33" s="11">
        <v>0</v>
      </c>
      <c r="Z33" s="11">
        <v>6.5449999999999999</v>
      </c>
      <c r="AA33" s="11">
        <v>1.2E-2</v>
      </c>
      <c r="AB33" s="11">
        <v>0.156</v>
      </c>
      <c r="AC33" s="11">
        <v>0</v>
      </c>
      <c r="AD33" s="11">
        <v>0</v>
      </c>
      <c r="AE33" s="11">
        <v>0</v>
      </c>
      <c r="AF33" s="11">
        <v>0</v>
      </c>
      <c r="AG33" s="16"/>
      <c r="AH33" s="16"/>
      <c r="AI33" s="14" t="s">
        <v>73</v>
      </c>
      <c r="AJ33" s="16"/>
      <c r="AK33" s="16"/>
      <c r="AL33" s="16"/>
      <c r="AM33" s="1"/>
      <c r="AN33" s="143"/>
    </row>
    <row r="34" spans="2:40" x14ac:dyDescent="0.25">
      <c r="B34" s="5" t="s">
        <v>308</v>
      </c>
      <c r="C34" s="5" t="s">
        <v>3</v>
      </c>
      <c r="D34" s="5" t="s">
        <v>9</v>
      </c>
      <c r="E34" s="92"/>
      <c r="F34" s="11">
        <v>0</v>
      </c>
      <c r="G34" s="11">
        <v>0</v>
      </c>
      <c r="H34" s="11">
        <v>0</v>
      </c>
      <c r="I34" s="11">
        <v>0</v>
      </c>
      <c r="J34" s="11">
        <v>2.5999999999999999E-2</v>
      </c>
      <c r="K34" s="11">
        <v>6.2629999999999999</v>
      </c>
      <c r="L34" s="11">
        <v>4.8000000000000001E-2</v>
      </c>
      <c r="M34" s="11">
        <v>0.111</v>
      </c>
      <c r="N34" s="16"/>
      <c r="O34" s="16"/>
      <c r="P34" s="14" t="s">
        <v>73</v>
      </c>
      <c r="Q34" s="16"/>
      <c r="R34" s="16"/>
      <c r="S34" s="16"/>
      <c r="T34" s="1"/>
      <c r="U34" s="11" t="s">
        <v>72</v>
      </c>
      <c r="V34" s="11" t="s">
        <v>72</v>
      </c>
      <c r="W34" s="11">
        <v>0</v>
      </c>
      <c r="X34" s="11">
        <v>0</v>
      </c>
      <c r="Y34" s="11">
        <v>0</v>
      </c>
      <c r="Z34" s="11">
        <v>2.5999999999999999E-2</v>
      </c>
      <c r="AA34" s="11">
        <v>5.3449999999999998</v>
      </c>
      <c r="AB34" s="11">
        <v>0.91800000000000004</v>
      </c>
      <c r="AC34" s="11">
        <v>0.27500000000000002</v>
      </c>
      <c r="AD34" s="11">
        <v>-0.22700000000000001</v>
      </c>
      <c r="AE34" s="11">
        <v>0</v>
      </c>
      <c r="AF34" s="11">
        <v>0.111</v>
      </c>
      <c r="AG34" s="16"/>
      <c r="AH34" s="16"/>
      <c r="AI34" s="14" t="s">
        <v>73</v>
      </c>
      <c r="AJ34" s="16"/>
      <c r="AK34" s="16"/>
      <c r="AL34" s="16"/>
      <c r="AM34" s="1"/>
      <c r="AN34" s="143"/>
    </row>
    <row r="35" spans="2:40" s="3" customFormat="1" ht="15.6" x14ac:dyDescent="0.3">
      <c r="B35" s="38" t="s">
        <v>309</v>
      </c>
      <c r="C35" s="38" t="s">
        <v>3</v>
      </c>
      <c r="D35" s="38" t="s">
        <v>0</v>
      </c>
      <c r="E35" s="92"/>
      <c r="F35" s="126">
        <v>0</v>
      </c>
      <c r="G35" s="126">
        <v>0</v>
      </c>
      <c r="H35" s="126">
        <v>0.19500000000000001</v>
      </c>
      <c r="I35" s="126">
        <v>5.5E-2</v>
      </c>
      <c r="J35" s="126">
        <v>6.5709999999999997</v>
      </c>
      <c r="K35" s="126">
        <v>6.431</v>
      </c>
      <c r="L35" s="126">
        <v>4.8000000000000001E-2</v>
      </c>
      <c r="M35" s="126">
        <v>0.111</v>
      </c>
      <c r="N35" s="44"/>
      <c r="O35" s="44"/>
      <c r="P35" s="45" t="s">
        <v>73</v>
      </c>
      <c r="Q35" s="44"/>
      <c r="R35" s="44"/>
      <c r="S35" s="44"/>
      <c r="T35" s="4"/>
      <c r="U35" s="126" t="s">
        <v>72</v>
      </c>
      <c r="V35" s="126" t="s">
        <v>72</v>
      </c>
      <c r="W35" s="126">
        <v>0</v>
      </c>
      <c r="X35" s="126">
        <v>5.5E-2</v>
      </c>
      <c r="Y35" s="126">
        <v>0</v>
      </c>
      <c r="Z35" s="126">
        <v>6.5709999999999997</v>
      </c>
      <c r="AA35" s="126">
        <v>5.3570000000000002</v>
      </c>
      <c r="AB35" s="126">
        <v>1.0740000000000001</v>
      </c>
      <c r="AC35" s="126">
        <v>0.27500000000000002</v>
      </c>
      <c r="AD35" s="126">
        <v>-0.22700000000000001</v>
      </c>
      <c r="AE35" s="126">
        <v>0</v>
      </c>
      <c r="AF35" s="126">
        <v>0.111</v>
      </c>
      <c r="AG35" s="44"/>
      <c r="AH35" s="44"/>
      <c r="AI35" s="45" t="s">
        <v>73</v>
      </c>
      <c r="AJ35" s="44"/>
      <c r="AK35" s="44"/>
      <c r="AL35" s="44"/>
      <c r="AM35" s="4"/>
      <c r="AN35" s="143"/>
    </row>
    <row r="36" spans="2:40" x14ac:dyDescent="0.25">
      <c r="B36" s="5" t="s">
        <v>310</v>
      </c>
      <c r="C36" s="5" t="s">
        <v>3</v>
      </c>
      <c r="D36" s="5" t="s">
        <v>10</v>
      </c>
      <c r="E36" s="92"/>
      <c r="F36" s="11">
        <v>0</v>
      </c>
      <c r="G36" s="11">
        <v>0</v>
      </c>
      <c r="H36" s="11">
        <v>0</v>
      </c>
      <c r="I36" s="11">
        <v>0</v>
      </c>
      <c r="J36" s="11">
        <v>0</v>
      </c>
      <c r="K36" s="11">
        <v>0</v>
      </c>
      <c r="L36" s="11">
        <v>0.57799999999999996</v>
      </c>
      <c r="M36" s="11">
        <v>0</v>
      </c>
      <c r="N36" s="16"/>
      <c r="O36" s="16"/>
      <c r="P36" s="14" t="s">
        <v>73</v>
      </c>
      <c r="Q36" s="16"/>
      <c r="R36" s="16"/>
      <c r="S36" s="16"/>
      <c r="T36" s="1"/>
      <c r="U36" s="11" t="s">
        <v>72</v>
      </c>
      <c r="V36" s="11" t="s">
        <v>72</v>
      </c>
      <c r="W36" s="11">
        <v>0</v>
      </c>
      <c r="X36" s="11">
        <v>0</v>
      </c>
      <c r="Y36" s="11">
        <v>0</v>
      </c>
      <c r="Z36" s="11">
        <v>0</v>
      </c>
      <c r="AA36" s="11">
        <v>0</v>
      </c>
      <c r="AB36" s="11">
        <v>0</v>
      </c>
      <c r="AC36" s="11">
        <v>0</v>
      </c>
      <c r="AD36" s="11">
        <v>0.57799999999999996</v>
      </c>
      <c r="AE36" s="11">
        <v>0</v>
      </c>
      <c r="AF36" s="11">
        <v>0</v>
      </c>
      <c r="AG36" s="16"/>
      <c r="AH36" s="16"/>
      <c r="AI36" s="14" t="s">
        <v>73</v>
      </c>
      <c r="AJ36" s="16"/>
      <c r="AK36" s="16"/>
      <c r="AL36" s="16"/>
      <c r="AM36" s="1"/>
      <c r="AN36" s="143"/>
    </row>
    <row r="37" spans="2:40" s="3" customFormat="1" ht="15.6" x14ac:dyDescent="0.3">
      <c r="B37" s="52" t="s">
        <v>311</v>
      </c>
      <c r="C37" s="52" t="s">
        <v>3</v>
      </c>
      <c r="D37" s="52" t="s">
        <v>11</v>
      </c>
      <c r="E37" s="92"/>
      <c r="F37" s="53">
        <v>0</v>
      </c>
      <c r="G37" s="53">
        <v>0</v>
      </c>
      <c r="H37" s="53">
        <v>0.19500000000000001</v>
      </c>
      <c r="I37" s="53">
        <v>5.5E-2</v>
      </c>
      <c r="J37" s="53">
        <v>6.5709999999999997</v>
      </c>
      <c r="K37" s="53">
        <v>6.431</v>
      </c>
      <c r="L37" s="53">
        <v>0.626</v>
      </c>
      <c r="M37" s="53">
        <v>0.111</v>
      </c>
      <c r="N37" s="54"/>
      <c r="O37" s="54"/>
      <c r="P37" s="55" t="s">
        <v>73</v>
      </c>
      <c r="Q37" s="54"/>
      <c r="R37" s="54"/>
      <c r="S37" s="54"/>
      <c r="T37" s="4"/>
      <c r="U37" s="53" t="s">
        <v>72</v>
      </c>
      <c r="V37" s="53" t="s">
        <v>72</v>
      </c>
      <c r="W37" s="53">
        <v>0</v>
      </c>
      <c r="X37" s="53">
        <v>5.5E-2</v>
      </c>
      <c r="Y37" s="53">
        <v>0</v>
      </c>
      <c r="Z37" s="53">
        <v>6.5709999999999997</v>
      </c>
      <c r="AA37" s="53">
        <v>5.3570000000000002</v>
      </c>
      <c r="AB37" s="53">
        <v>1.0740000000000001</v>
      </c>
      <c r="AC37" s="53">
        <v>0.27500000000000002</v>
      </c>
      <c r="AD37" s="53">
        <v>0.35099999999999998</v>
      </c>
      <c r="AE37" s="53">
        <v>0</v>
      </c>
      <c r="AF37" s="53">
        <v>0.111</v>
      </c>
      <c r="AG37" s="54"/>
      <c r="AH37" s="54"/>
      <c r="AI37" s="55" t="s">
        <v>73</v>
      </c>
      <c r="AJ37" s="54"/>
      <c r="AK37" s="54"/>
      <c r="AL37" s="54"/>
      <c r="AM37" s="4"/>
      <c r="AN37" s="143"/>
    </row>
    <row r="38" spans="2:40" x14ac:dyDescent="0.25">
      <c r="F38" s="12"/>
      <c r="G38" s="12"/>
      <c r="H38" s="12"/>
      <c r="I38" s="12"/>
      <c r="J38" s="12"/>
      <c r="K38" s="12"/>
      <c r="L38" s="12"/>
      <c r="M38" s="12"/>
      <c r="U38" s="12"/>
      <c r="V38" s="12"/>
      <c r="W38" s="12"/>
      <c r="X38" s="12"/>
      <c r="Y38" s="12"/>
      <c r="Z38" s="12"/>
      <c r="AA38" s="12"/>
      <c r="AB38" s="12"/>
      <c r="AC38" s="12"/>
      <c r="AD38" s="12"/>
      <c r="AE38" s="12"/>
      <c r="AF38" s="12"/>
      <c r="AN38" s="143"/>
    </row>
    <row r="39" spans="2:40" x14ac:dyDescent="0.25">
      <c r="B39" s="5" t="s">
        <v>312</v>
      </c>
      <c r="C39" s="5" t="s">
        <v>3</v>
      </c>
      <c r="D39" s="5" t="s">
        <v>8</v>
      </c>
      <c r="F39" s="11">
        <v>7.2080000000000002</v>
      </c>
      <c r="G39" s="11">
        <v>5.7279999999999998</v>
      </c>
      <c r="H39" s="11">
        <v>7.1589999999999998</v>
      </c>
      <c r="I39" s="11">
        <v>9.2170000000000005</v>
      </c>
      <c r="J39" s="11">
        <v>9.0459999999999994</v>
      </c>
      <c r="K39" s="11">
        <v>18.817</v>
      </c>
      <c r="L39" s="11">
        <v>10.33</v>
      </c>
      <c r="M39" s="11">
        <v>9.7840000000000007</v>
      </c>
      <c r="N39" s="16"/>
      <c r="O39" s="16"/>
      <c r="P39" s="14" t="s">
        <v>73</v>
      </c>
      <c r="Q39" s="16"/>
      <c r="R39" s="16"/>
      <c r="S39" s="16"/>
      <c r="T39" s="1"/>
      <c r="U39" s="11" t="s">
        <v>72</v>
      </c>
      <c r="V39" s="11" t="s">
        <v>72</v>
      </c>
      <c r="W39" s="11">
        <v>4.0259999999999998</v>
      </c>
      <c r="X39" s="11">
        <v>5.1909999999999998</v>
      </c>
      <c r="Y39" s="11">
        <v>3.8620000000000001</v>
      </c>
      <c r="Z39" s="11">
        <v>5.1840000000000002</v>
      </c>
      <c r="AA39" s="11">
        <v>11.965999999999999</v>
      </c>
      <c r="AB39" s="11">
        <v>6.851</v>
      </c>
      <c r="AC39" s="11">
        <v>5.7359999999999998</v>
      </c>
      <c r="AD39" s="11">
        <v>4.5940000000000003</v>
      </c>
      <c r="AE39" s="11">
        <v>5.0659999999999998</v>
      </c>
      <c r="AF39" s="11">
        <v>4.718</v>
      </c>
      <c r="AG39" s="16"/>
      <c r="AH39" s="16"/>
      <c r="AI39" s="14" t="s">
        <v>73</v>
      </c>
      <c r="AJ39" s="16"/>
      <c r="AK39" s="16"/>
      <c r="AL39" s="16"/>
      <c r="AM39" s="1"/>
      <c r="AN39" s="143"/>
    </row>
    <row r="40" spans="2:40" x14ac:dyDescent="0.25">
      <c r="B40" s="5" t="s">
        <v>313</v>
      </c>
      <c r="C40" s="5" t="s">
        <v>3</v>
      </c>
      <c r="D40" s="5" t="s">
        <v>9</v>
      </c>
      <c r="F40" s="11">
        <v>0</v>
      </c>
      <c r="G40" s="11">
        <v>0.19400000000000001</v>
      </c>
      <c r="H40" s="11">
        <v>0.497</v>
      </c>
      <c r="I40" s="11">
        <v>1.536</v>
      </c>
      <c r="J40" s="11">
        <v>0.69499999999999995</v>
      </c>
      <c r="K40" s="11">
        <v>2.5070000000000001</v>
      </c>
      <c r="L40" s="11">
        <v>0.108</v>
      </c>
      <c r="M40" s="11">
        <v>0.443</v>
      </c>
      <c r="N40" s="16"/>
      <c r="O40" s="16"/>
      <c r="P40" s="14" t="s">
        <v>73</v>
      </c>
      <c r="Q40" s="16"/>
      <c r="R40" s="16"/>
      <c r="S40" s="16"/>
      <c r="T40" s="1"/>
      <c r="U40" s="11" t="s">
        <v>72</v>
      </c>
      <c r="V40" s="11" t="s">
        <v>72</v>
      </c>
      <c r="W40" s="11">
        <v>1.0049999999999999</v>
      </c>
      <c r="X40" s="11">
        <v>0.53100000000000003</v>
      </c>
      <c r="Y40" s="11">
        <v>0.27400000000000002</v>
      </c>
      <c r="Z40" s="11">
        <v>0.42099999999999999</v>
      </c>
      <c r="AA40" s="11">
        <v>2.008</v>
      </c>
      <c r="AB40" s="11">
        <v>0.499</v>
      </c>
      <c r="AC40" s="11">
        <v>0.10299999999999999</v>
      </c>
      <c r="AD40" s="11">
        <v>5.0000000000000001E-3</v>
      </c>
      <c r="AE40" s="11">
        <v>0.315</v>
      </c>
      <c r="AF40" s="11">
        <v>0.128</v>
      </c>
      <c r="AG40" s="16"/>
      <c r="AH40" s="16"/>
      <c r="AI40" s="14" t="s">
        <v>73</v>
      </c>
      <c r="AJ40" s="16"/>
      <c r="AK40" s="16"/>
      <c r="AL40" s="16"/>
      <c r="AM40" s="1"/>
      <c r="AN40" s="143"/>
    </row>
    <row r="41" spans="2:40" s="3" customFormat="1" ht="15.6" x14ac:dyDescent="0.3">
      <c r="B41" s="8" t="s">
        <v>314</v>
      </c>
      <c r="C41" s="8" t="s">
        <v>3</v>
      </c>
      <c r="D41" s="8" t="s">
        <v>0</v>
      </c>
      <c r="F41" s="126">
        <v>7.2080000000000002</v>
      </c>
      <c r="G41" s="126">
        <v>5.9219999999999997</v>
      </c>
      <c r="H41" s="126">
        <v>7.6559999999999997</v>
      </c>
      <c r="I41" s="126">
        <v>10.753</v>
      </c>
      <c r="J41" s="126">
        <v>9.7409999999999997</v>
      </c>
      <c r="K41" s="126">
        <v>21.324000000000002</v>
      </c>
      <c r="L41" s="126">
        <v>10.438000000000001</v>
      </c>
      <c r="M41" s="126">
        <v>10.227</v>
      </c>
      <c r="N41" s="126"/>
      <c r="O41" s="126"/>
      <c r="P41" s="127" t="s">
        <v>73</v>
      </c>
      <c r="Q41" s="126"/>
      <c r="R41" s="126"/>
      <c r="S41" s="126"/>
      <c r="T41" s="4"/>
      <c r="U41" s="126" t="s">
        <v>72</v>
      </c>
      <c r="V41" s="126" t="s">
        <v>72</v>
      </c>
      <c r="W41" s="126">
        <v>5.0309999999999997</v>
      </c>
      <c r="X41" s="126">
        <v>5.7220000000000004</v>
      </c>
      <c r="Y41" s="126">
        <v>4.1360000000000001</v>
      </c>
      <c r="Z41" s="126">
        <v>5.6050000000000004</v>
      </c>
      <c r="AA41" s="126">
        <v>13.974</v>
      </c>
      <c r="AB41" s="126">
        <v>7.35</v>
      </c>
      <c r="AC41" s="126">
        <v>5.8390000000000004</v>
      </c>
      <c r="AD41" s="126">
        <v>4.5990000000000002</v>
      </c>
      <c r="AE41" s="126">
        <v>5.3810000000000002</v>
      </c>
      <c r="AF41" s="126">
        <v>4.8460000000000001</v>
      </c>
      <c r="AG41" s="126"/>
      <c r="AH41" s="126"/>
      <c r="AI41" s="127" t="s">
        <v>73</v>
      </c>
      <c r="AJ41" s="126"/>
      <c r="AK41" s="126"/>
      <c r="AL41" s="126"/>
      <c r="AM41" s="4"/>
      <c r="AN41" s="143"/>
    </row>
    <row r="42" spans="2:40" x14ac:dyDescent="0.25">
      <c r="B42" s="5" t="s">
        <v>315</v>
      </c>
      <c r="C42" s="5" t="s">
        <v>3</v>
      </c>
      <c r="D42" s="5" t="s">
        <v>10</v>
      </c>
      <c r="F42" s="11">
        <v>0</v>
      </c>
      <c r="G42" s="11">
        <v>0</v>
      </c>
      <c r="H42" s="11">
        <v>0</v>
      </c>
      <c r="I42" s="11">
        <v>0</v>
      </c>
      <c r="J42" s="11">
        <v>0</v>
      </c>
      <c r="K42" s="11">
        <v>1.306</v>
      </c>
      <c r="L42" s="11">
        <v>3.2970000000000002</v>
      </c>
      <c r="M42" s="11">
        <v>3.0790000000000002</v>
      </c>
      <c r="N42" s="16"/>
      <c r="O42" s="16"/>
      <c r="P42" s="14" t="s">
        <v>73</v>
      </c>
      <c r="Q42" s="16"/>
      <c r="R42" s="16"/>
      <c r="S42" s="16"/>
      <c r="T42" s="1"/>
      <c r="U42" s="11" t="s">
        <v>72</v>
      </c>
      <c r="V42" s="11" t="s">
        <v>72</v>
      </c>
      <c r="W42" s="11">
        <v>0</v>
      </c>
      <c r="X42" s="11">
        <v>0</v>
      </c>
      <c r="Y42" s="11">
        <v>0</v>
      </c>
      <c r="Z42" s="11">
        <v>0</v>
      </c>
      <c r="AA42" s="11">
        <v>0.26500000000000001</v>
      </c>
      <c r="AB42" s="11">
        <v>1.0409999999999999</v>
      </c>
      <c r="AC42" s="11">
        <v>1.6759999999999999</v>
      </c>
      <c r="AD42" s="11">
        <v>1.621</v>
      </c>
      <c r="AE42" s="11">
        <v>1.59</v>
      </c>
      <c r="AF42" s="11">
        <v>1.4890000000000001</v>
      </c>
      <c r="AG42" s="16"/>
      <c r="AH42" s="16"/>
      <c r="AI42" s="14" t="s">
        <v>73</v>
      </c>
      <c r="AJ42" s="16"/>
      <c r="AK42" s="16"/>
      <c r="AL42" s="16"/>
      <c r="AM42" s="1"/>
      <c r="AN42" s="143"/>
    </row>
    <row r="43" spans="2:40" s="3" customFormat="1" ht="15.6" x14ac:dyDescent="0.3">
      <c r="B43" s="52" t="s">
        <v>316</v>
      </c>
      <c r="C43" s="52" t="s">
        <v>3</v>
      </c>
      <c r="D43" s="52" t="s">
        <v>11</v>
      </c>
      <c r="F43" s="53">
        <v>7.2080000000000002</v>
      </c>
      <c r="G43" s="53">
        <v>5.9219999999999997</v>
      </c>
      <c r="H43" s="53">
        <v>7.6559999999999997</v>
      </c>
      <c r="I43" s="53">
        <v>10.753</v>
      </c>
      <c r="J43" s="53">
        <v>9.7409999999999997</v>
      </c>
      <c r="K43" s="53">
        <v>22.63</v>
      </c>
      <c r="L43" s="53">
        <v>13.734999999999999</v>
      </c>
      <c r="M43" s="53">
        <v>13.305999999999999</v>
      </c>
      <c r="N43" s="54"/>
      <c r="O43" s="54"/>
      <c r="P43" s="55" t="s">
        <v>73</v>
      </c>
      <c r="Q43" s="54"/>
      <c r="R43" s="54"/>
      <c r="S43" s="54"/>
      <c r="T43" s="4"/>
      <c r="U43" s="53" t="s">
        <v>72</v>
      </c>
      <c r="V43" s="53" t="s">
        <v>72</v>
      </c>
      <c r="W43" s="53">
        <v>5.0309999999999997</v>
      </c>
      <c r="X43" s="53">
        <v>5.7220000000000004</v>
      </c>
      <c r="Y43" s="53">
        <v>4.1360000000000001</v>
      </c>
      <c r="Z43" s="53">
        <v>5.6050000000000004</v>
      </c>
      <c r="AA43" s="53">
        <v>14.239000000000001</v>
      </c>
      <c r="AB43" s="53">
        <v>8.391</v>
      </c>
      <c r="AC43" s="53">
        <v>7.5149999999999997</v>
      </c>
      <c r="AD43" s="53">
        <v>6.22</v>
      </c>
      <c r="AE43" s="53">
        <v>6.9710000000000001</v>
      </c>
      <c r="AF43" s="53">
        <v>6.335</v>
      </c>
      <c r="AG43" s="54"/>
      <c r="AH43" s="54"/>
      <c r="AI43" s="55" t="s">
        <v>73</v>
      </c>
      <c r="AJ43" s="54"/>
      <c r="AK43" s="54"/>
      <c r="AL43" s="54"/>
      <c r="AM43" s="4"/>
      <c r="AN43" s="143"/>
    </row>
    <row r="44" spans="2:40" x14ac:dyDescent="0.25">
      <c r="F44" s="12"/>
      <c r="G44" s="12"/>
      <c r="H44" s="12"/>
      <c r="I44" s="12"/>
      <c r="J44" s="12"/>
      <c r="K44" s="12"/>
      <c r="L44" s="12"/>
      <c r="M44" s="12"/>
      <c r="U44" s="12"/>
      <c r="V44" s="12"/>
      <c r="W44" s="12"/>
      <c r="X44" s="12"/>
      <c r="Y44" s="12"/>
      <c r="Z44" s="12"/>
      <c r="AA44" s="12"/>
      <c r="AB44" s="12"/>
      <c r="AC44" s="12"/>
      <c r="AD44" s="12"/>
      <c r="AE44" s="12"/>
      <c r="AF44" s="12"/>
      <c r="AN44" s="143"/>
    </row>
    <row r="45" spans="2:40" x14ac:dyDescent="0.25">
      <c r="B45" s="5" t="s">
        <v>317</v>
      </c>
      <c r="C45" s="5" t="s">
        <v>3</v>
      </c>
      <c r="D45" s="5" t="s">
        <v>8</v>
      </c>
      <c r="F45" s="11">
        <v>7.2080000000000002</v>
      </c>
      <c r="G45" s="11">
        <v>5.7279999999999998</v>
      </c>
      <c r="H45" s="11">
        <v>7.3540000000000001</v>
      </c>
      <c r="I45" s="11">
        <v>9.2720000000000002</v>
      </c>
      <c r="J45" s="11">
        <v>15.590999999999999</v>
      </c>
      <c r="K45" s="11">
        <v>18.984999999999999</v>
      </c>
      <c r="L45" s="11">
        <v>10.33</v>
      </c>
      <c r="M45" s="11">
        <v>9.7840000000000007</v>
      </c>
      <c r="N45" s="16"/>
      <c r="O45" s="16"/>
      <c r="P45" s="14" t="s">
        <v>73</v>
      </c>
      <c r="Q45" s="16"/>
      <c r="R45" s="16"/>
      <c r="S45" s="16"/>
      <c r="T45" s="1"/>
      <c r="U45" s="11" t="s">
        <v>72</v>
      </c>
      <c r="V45" s="11" t="s">
        <v>72</v>
      </c>
      <c r="W45" s="11">
        <v>4.0259999999999998</v>
      </c>
      <c r="X45" s="11">
        <v>5.2460000000000004</v>
      </c>
      <c r="Y45" s="11">
        <v>3.8620000000000001</v>
      </c>
      <c r="Z45" s="11">
        <v>11.728999999999999</v>
      </c>
      <c r="AA45" s="11">
        <v>11.978</v>
      </c>
      <c r="AB45" s="11">
        <v>7.0069999999999997</v>
      </c>
      <c r="AC45" s="11">
        <v>5.7359999999999998</v>
      </c>
      <c r="AD45" s="11">
        <v>4.5940000000000003</v>
      </c>
      <c r="AE45" s="11">
        <v>5.0659999999999998</v>
      </c>
      <c r="AF45" s="11">
        <v>4.718</v>
      </c>
      <c r="AG45" s="16"/>
      <c r="AH45" s="16"/>
      <c r="AI45" s="14" t="s">
        <v>73</v>
      </c>
      <c r="AJ45" s="16"/>
      <c r="AK45" s="16"/>
      <c r="AL45" s="16"/>
      <c r="AM45" s="1"/>
      <c r="AN45" s="143"/>
    </row>
    <row r="46" spans="2:40" x14ac:dyDescent="0.25">
      <c r="B46" s="5" t="s">
        <v>318</v>
      </c>
      <c r="C46" s="5" t="s">
        <v>3</v>
      </c>
      <c r="D46" s="5" t="s">
        <v>9</v>
      </c>
      <c r="F46" s="11">
        <v>0</v>
      </c>
      <c r="G46" s="11">
        <v>0.19400000000000001</v>
      </c>
      <c r="H46" s="11">
        <v>0.497</v>
      </c>
      <c r="I46" s="11">
        <v>1.536</v>
      </c>
      <c r="J46" s="11">
        <v>0.72099999999999997</v>
      </c>
      <c r="K46" s="11">
        <v>8.77</v>
      </c>
      <c r="L46" s="11">
        <v>0.156</v>
      </c>
      <c r="M46" s="11">
        <v>0.55400000000000005</v>
      </c>
      <c r="N46" s="16"/>
      <c r="O46" s="16"/>
      <c r="P46" s="14" t="s">
        <v>73</v>
      </c>
      <c r="Q46" s="16"/>
      <c r="R46" s="16"/>
      <c r="S46" s="16"/>
      <c r="T46" s="1"/>
      <c r="U46" s="11" t="s">
        <v>72</v>
      </c>
      <c r="V46" s="11" t="s">
        <v>72</v>
      </c>
      <c r="W46" s="11">
        <v>1.0049999999999999</v>
      </c>
      <c r="X46" s="11">
        <v>0.53100000000000003</v>
      </c>
      <c r="Y46" s="11">
        <v>0.27400000000000002</v>
      </c>
      <c r="Z46" s="11">
        <v>0.44700000000000001</v>
      </c>
      <c r="AA46" s="11">
        <v>7.3529999999999998</v>
      </c>
      <c r="AB46" s="11">
        <v>1.417</v>
      </c>
      <c r="AC46" s="11">
        <v>0.378</v>
      </c>
      <c r="AD46" s="11">
        <v>-0.222</v>
      </c>
      <c r="AE46" s="11">
        <v>0.315</v>
      </c>
      <c r="AF46" s="11">
        <v>0.23899999999999999</v>
      </c>
      <c r="AG46" s="16"/>
      <c r="AH46" s="16"/>
      <c r="AI46" s="14" t="s">
        <v>73</v>
      </c>
      <c r="AJ46" s="16"/>
      <c r="AK46" s="16"/>
      <c r="AL46" s="16"/>
      <c r="AM46" s="1"/>
      <c r="AN46" s="143"/>
    </row>
    <row r="47" spans="2:40" s="3" customFormat="1" ht="15.6" x14ac:dyDescent="0.3">
      <c r="B47" s="38" t="s">
        <v>319</v>
      </c>
      <c r="C47" s="38" t="s">
        <v>3</v>
      </c>
      <c r="D47" s="38" t="s">
        <v>0</v>
      </c>
      <c r="F47" s="126">
        <v>7.2080000000000002</v>
      </c>
      <c r="G47" s="126">
        <v>5.9219999999999997</v>
      </c>
      <c r="H47" s="126">
        <v>7.851</v>
      </c>
      <c r="I47" s="126">
        <v>10.808</v>
      </c>
      <c r="J47" s="126">
        <v>16.312000000000001</v>
      </c>
      <c r="K47" s="126">
        <v>27.754999999999999</v>
      </c>
      <c r="L47" s="126">
        <v>10.486000000000001</v>
      </c>
      <c r="M47" s="126">
        <v>10.337999999999999</v>
      </c>
      <c r="N47" s="44"/>
      <c r="O47" s="44"/>
      <c r="P47" s="45" t="s">
        <v>73</v>
      </c>
      <c r="Q47" s="44"/>
      <c r="R47" s="44"/>
      <c r="S47" s="44"/>
      <c r="T47" s="4"/>
      <c r="U47" s="126" t="s">
        <v>72</v>
      </c>
      <c r="V47" s="126" t="s">
        <v>72</v>
      </c>
      <c r="W47" s="126">
        <v>5.0309999999999997</v>
      </c>
      <c r="X47" s="126">
        <v>5.7770000000000001</v>
      </c>
      <c r="Y47" s="126">
        <v>4.1360000000000001</v>
      </c>
      <c r="Z47" s="126">
        <v>12.176</v>
      </c>
      <c r="AA47" s="126">
        <v>19.331</v>
      </c>
      <c r="AB47" s="126">
        <v>8.4239999999999995</v>
      </c>
      <c r="AC47" s="126">
        <v>6.1139999999999999</v>
      </c>
      <c r="AD47" s="126">
        <v>4.3719999999999999</v>
      </c>
      <c r="AE47" s="126">
        <v>5.3810000000000002</v>
      </c>
      <c r="AF47" s="126">
        <v>4.9569999999999999</v>
      </c>
      <c r="AG47" s="44"/>
      <c r="AH47" s="44"/>
      <c r="AI47" s="45" t="s">
        <v>73</v>
      </c>
      <c r="AJ47" s="44"/>
      <c r="AK47" s="44"/>
      <c r="AL47" s="44"/>
      <c r="AM47" s="4"/>
      <c r="AN47" s="143"/>
    </row>
    <row r="48" spans="2:40" x14ac:dyDescent="0.25">
      <c r="B48" s="5" t="s">
        <v>320</v>
      </c>
      <c r="C48" s="5" t="s">
        <v>3</v>
      </c>
      <c r="D48" s="5" t="s">
        <v>10</v>
      </c>
      <c r="F48" s="11">
        <v>0</v>
      </c>
      <c r="G48" s="11">
        <v>0</v>
      </c>
      <c r="H48" s="11">
        <v>0</v>
      </c>
      <c r="I48" s="11">
        <v>0</v>
      </c>
      <c r="J48" s="11">
        <v>0</v>
      </c>
      <c r="K48" s="11">
        <v>1.306</v>
      </c>
      <c r="L48" s="11">
        <v>3.875</v>
      </c>
      <c r="M48" s="11">
        <v>3.0790000000000002</v>
      </c>
      <c r="N48" s="16"/>
      <c r="O48" s="16"/>
      <c r="P48" s="14" t="s">
        <v>73</v>
      </c>
      <c r="Q48" s="16"/>
      <c r="R48" s="16"/>
      <c r="S48" s="16"/>
      <c r="T48" s="1"/>
      <c r="U48" s="11" t="s">
        <v>72</v>
      </c>
      <c r="V48" s="11" t="s">
        <v>72</v>
      </c>
      <c r="W48" s="11">
        <v>0</v>
      </c>
      <c r="X48" s="11">
        <v>0</v>
      </c>
      <c r="Y48" s="11">
        <v>0</v>
      </c>
      <c r="Z48" s="11">
        <v>0</v>
      </c>
      <c r="AA48" s="11">
        <v>0.26500000000000001</v>
      </c>
      <c r="AB48" s="11">
        <v>1.0409999999999999</v>
      </c>
      <c r="AC48" s="11">
        <v>1.6759999999999999</v>
      </c>
      <c r="AD48" s="11">
        <v>2.1989999999999998</v>
      </c>
      <c r="AE48" s="11">
        <v>1.59</v>
      </c>
      <c r="AF48" s="11">
        <v>1.4890000000000001</v>
      </c>
      <c r="AG48" s="16"/>
      <c r="AH48" s="16"/>
      <c r="AI48" s="14" t="s">
        <v>73</v>
      </c>
      <c r="AJ48" s="16"/>
      <c r="AK48" s="16"/>
      <c r="AL48" s="16"/>
      <c r="AM48" s="1"/>
      <c r="AN48" s="143"/>
    </row>
    <row r="49" spans="2:40" s="3" customFormat="1" ht="16.2" thickBot="1" x14ac:dyDescent="0.35">
      <c r="B49" s="35" t="s">
        <v>321</v>
      </c>
      <c r="C49" s="35" t="s">
        <v>3</v>
      </c>
      <c r="D49" s="35" t="s">
        <v>11</v>
      </c>
      <c r="F49" s="36">
        <v>7.2080000000000002</v>
      </c>
      <c r="G49" s="36">
        <v>5.9219999999999997</v>
      </c>
      <c r="H49" s="36">
        <v>7.851</v>
      </c>
      <c r="I49" s="36">
        <v>10.808</v>
      </c>
      <c r="J49" s="36">
        <v>16.312000000000001</v>
      </c>
      <c r="K49" s="36">
        <v>29.061</v>
      </c>
      <c r="L49" s="36">
        <v>14.361000000000001</v>
      </c>
      <c r="M49" s="36">
        <v>13.417</v>
      </c>
      <c r="N49" s="36"/>
      <c r="O49" s="36"/>
      <c r="P49" s="37" t="s">
        <v>73</v>
      </c>
      <c r="Q49" s="36"/>
      <c r="R49" s="36"/>
      <c r="S49" s="36"/>
      <c r="T49" s="4"/>
      <c r="U49" s="36" t="s">
        <v>72</v>
      </c>
      <c r="V49" s="36" t="s">
        <v>72</v>
      </c>
      <c r="W49" s="36">
        <v>5.0309999999999997</v>
      </c>
      <c r="X49" s="36">
        <v>5.7770000000000001</v>
      </c>
      <c r="Y49" s="36">
        <v>4.1360000000000001</v>
      </c>
      <c r="Z49" s="36">
        <v>12.176</v>
      </c>
      <c r="AA49" s="36">
        <v>19.596</v>
      </c>
      <c r="AB49" s="36">
        <v>9.4649999999999999</v>
      </c>
      <c r="AC49" s="36">
        <v>7.79</v>
      </c>
      <c r="AD49" s="36">
        <v>6.5709999999999997</v>
      </c>
      <c r="AE49" s="36">
        <v>6.9710000000000001</v>
      </c>
      <c r="AF49" s="36">
        <v>6.4459999999999997</v>
      </c>
      <c r="AG49" s="36"/>
      <c r="AH49" s="36"/>
      <c r="AI49" s="37" t="s">
        <v>73</v>
      </c>
      <c r="AJ49" s="36"/>
      <c r="AK49" s="36"/>
      <c r="AL49" s="36"/>
      <c r="AM49" s="4"/>
      <c r="AN49" s="143"/>
    </row>
    <row r="50" spans="2:40" x14ac:dyDescent="0.25">
      <c r="F50" s="12"/>
      <c r="G50" s="12"/>
      <c r="H50" s="12"/>
      <c r="I50" s="12"/>
      <c r="J50" s="12"/>
      <c r="K50" s="12"/>
      <c r="L50" s="12"/>
      <c r="M50" s="12"/>
      <c r="U50" s="12"/>
      <c r="V50" s="12"/>
      <c r="W50" s="12"/>
      <c r="X50" s="12"/>
      <c r="Y50" s="12"/>
      <c r="Z50" s="12"/>
      <c r="AA50" s="12"/>
      <c r="AB50" s="12"/>
      <c r="AC50" s="12"/>
      <c r="AD50" s="12"/>
      <c r="AE50" s="12"/>
      <c r="AF50" s="12"/>
      <c r="AN50" s="143"/>
    </row>
    <row r="51" spans="2:40" x14ac:dyDescent="0.25">
      <c r="F51" s="12"/>
      <c r="G51" s="12"/>
      <c r="H51" s="12"/>
      <c r="I51" s="12"/>
      <c r="J51" s="12"/>
      <c r="K51" s="12"/>
      <c r="L51" s="12"/>
      <c r="M51" s="12"/>
      <c r="U51" s="12"/>
      <c r="V51" s="12"/>
      <c r="W51" s="12"/>
      <c r="X51" s="12"/>
      <c r="Y51" s="12"/>
      <c r="Z51" s="12"/>
      <c r="AA51" s="12"/>
      <c r="AB51" s="12"/>
      <c r="AC51" s="12"/>
      <c r="AD51" s="12"/>
      <c r="AE51" s="12"/>
      <c r="AF51" s="12"/>
      <c r="AN51" s="143"/>
    </row>
    <row r="52" spans="2:40" x14ac:dyDescent="0.25">
      <c r="B52" s="5" t="s">
        <v>261</v>
      </c>
      <c r="C52" s="5" t="s">
        <v>3</v>
      </c>
      <c r="D52" s="5" t="s">
        <v>11</v>
      </c>
      <c r="F52" s="11">
        <v>-1.1679999999999999</v>
      </c>
      <c r="G52" s="11">
        <v>-2.0569999999999999</v>
      </c>
      <c r="H52" s="11">
        <v>-3.0539999999999998</v>
      </c>
      <c r="I52" s="11">
        <v>-4.4539999999999997</v>
      </c>
      <c r="J52" s="11">
        <v>-5.5190000000000001</v>
      </c>
      <c r="K52" s="11">
        <v>-8.0830000000000002</v>
      </c>
      <c r="L52" s="11">
        <v>-10.587</v>
      </c>
      <c r="M52" s="11">
        <v>-12.577</v>
      </c>
      <c r="N52" s="16"/>
      <c r="O52" s="16"/>
      <c r="P52" s="14" t="s">
        <v>73</v>
      </c>
      <c r="Q52" s="16"/>
      <c r="R52" s="16"/>
      <c r="S52" s="16"/>
      <c r="T52" s="1"/>
      <c r="U52" s="11" t="s">
        <v>72</v>
      </c>
      <c r="V52" s="11" t="s">
        <v>72</v>
      </c>
      <c r="W52" s="11">
        <v>-2.1240000000000001</v>
      </c>
      <c r="X52" s="11">
        <v>-2.33</v>
      </c>
      <c r="Y52" s="11">
        <v>-2.4550000000000001</v>
      </c>
      <c r="Z52" s="11">
        <v>-3.0640000000000001</v>
      </c>
      <c r="AA52" s="11">
        <v>-3.3140000000000001</v>
      </c>
      <c r="AB52" s="11">
        <v>-4.7690000000000001</v>
      </c>
      <c r="AC52" s="11">
        <v>-4.8040000000000003</v>
      </c>
      <c r="AD52" s="11">
        <v>-5.7830000000000004</v>
      </c>
      <c r="AE52" s="11">
        <v>-5.7949999999999999</v>
      </c>
      <c r="AF52" s="11">
        <v>-6.782</v>
      </c>
      <c r="AG52" s="16"/>
      <c r="AH52" s="16"/>
      <c r="AI52" s="14" t="s">
        <v>73</v>
      </c>
      <c r="AJ52" s="16"/>
      <c r="AK52" s="16"/>
      <c r="AL52" s="16"/>
      <c r="AM52" s="1"/>
      <c r="AN52" s="143"/>
    </row>
    <row r="53" spans="2:40" x14ac:dyDescent="0.25">
      <c r="B53" s="5" t="s">
        <v>262</v>
      </c>
      <c r="C53" s="5" t="s">
        <v>3</v>
      </c>
      <c r="D53" s="5" t="s">
        <v>11</v>
      </c>
      <c r="F53" s="11">
        <v>-0.14199999999999999</v>
      </c>
      <c r="G53" s="11">
        <v>-0.5</v>
      </c>
      <c r="H53" s="11">
        <v>-0.69799999999999995</v>
      </c>
      <c r="I53" s="11">
        <v>-0.82799999999999996</v>
      </c>
      <c r="J53" s="11">
        <v>-2.4209999999999998</v>
      </c>
      <c r="K53" s="11">
        <v>-0.17199999999999999</v>
      </c>
      <c r="L53" s="11">
        <v>-0.247</v>
      </c>
      <c r="M53" s="11">
        <v>-0.104</v>
      </c>
      <c r="N53" s="16"/>
      <c r="O53" s="16"/>
      <c r="P53" s="14" t="s">
        <v>73</v>
      </c>
      <c r="Q53" s="16"/>
      <c r="R53" s="16"/>
      <c r="S53" s="16"/>
      <c r="T53" s="1"/>
      <c r="U53" s="11" t="s">
        <v>72</v>
      </c>
      <c r="V53" s="11" t="s">
        <v>72</v>
      </c>
      <c r="W53" s="11">
        <v>-0.61</v>
      </c>
      <c r="X53" s="11">
        <v>-0.218</v>
      </c>
      <c r="Y53" s="11">
        <v>-0.42799999999999999</v>
      </c>
      <c r="Z53" s="11">
        <v>-1.9930000000000001</v>
      </c>
      <c r="AA53" s="11">
        <v>-0.23799999999999999</v>
      </c>
      <c r="AB53" s="11">
        <v>6.6000000000000003E-2</v>
      </c>
      <c r="AC53" s="11">
        <v>-0.109</v>
      </c>
      <c r="AD53" s="11">
        <v>-0.13800000000000001</v>
      </c>
      <c r="AE53" s="11">
        <v>-0.112</v>
      </c>
      <c r="AF53" s="11">
        <v>8.0000000000000002E-3</v>
      </c>
      <c r="AG53" s="16"/>
      <c r="AH53" s="16"/>
      <c r="AI53" s="14" t="s">
        <v>73</v>
      </c>
      <c r="AJ53" s="16"/>
      <c r="AK53" s="16"/>
      <c r="AL53" s="16"/>
      <c r="AM53" s="1"/>
      <c r="AN53" s="143"/>
    </row>
    <row r="54" spans="2:40" s="3" customFormat="1" ht="15.6" x14ac:dyDescent="0.3">
      <c r="B54" s="52" t="s">
        <v>263</v>
      </c>
      <c r="C54" s="52" t="s">
        <v>3</v>
      </c>
      <c r="D54" s="52" t="s">
        <v>11</v>
      </c>
      <c r="F54" s="53">
        <v>-1.31</v>
      </c>
      <c r="G54" s="53">
        <v>-2.5569999999999999</v>
      </c>
      <c r="H54" s="53">
        <v>-3.7519999999999998</v>
      </c>
      <c r="I54" s="53">
        <v>-5.282</v>
      </c>
      <c r="J54" s="53">
        <v>-7.94</v>
      </c>
      <c r="K54" s="53">
        <v>-8.2550000000000008</v>
      </c>
      <c r="L54" s="53">
        <v>-10.834</v>
      </c>
      <c r="M54" s="53">
        <v>-12.680999999999999</v>
      </c>
      <c r="N54" s="54"/>
      <c r="O54" s="54"/>
      <c r="P54" s="55" t="s">
        <v>73</v>
      </c>
      <c r="Q54" s="54"/>
      <c r="R54" s="54"/>
      <c r="S54" s="54"/>
      <c r="T54" s="4"/>
      <c r="U54" s="53" t="s">
        <v>72</v>
      </c>
      <c r="V54" s="53" t="s">
        <v>72</v>
      </c>
      <c r="W54" s="53">
        <v>-2.734</v>
      </c>
      <c r="X54" s="53">
        <v>-2.548</v>
      </c>
      <c r="Y54" s="53">
        <v>-2.883</v>
      </c>
      <c r="Z54" s="53">
        <v>-5.0570000000000004</v>
      </c>
      <c r="AA54" s="53">
        <v>-3.552</v>
      </c>
      <c r="AB54" s="53">
        <v>-4.7030000000000003</v>
      </c>
      <c r="AC54" s="53">
        <v>-4.9130000000000003</v>
      </c>
      <c r="AD54" s="53">
        <v>-5.9210000000000003</v>
      </c>
      <c r="AE54" s="53">
        <v>-5.907</v>
      </c>
      <c r="AF54" s="53">
        <v>-6.774</v>
      </c>
      <c r="AG54" s="54"/>
      <c r="AH54" s="54"/>
      <c r="AI54" s="55" t="s">
        <v>73</v>
      </c>
      <c r="AJ54" s="54"/>
      <c r="AK54" s="54"/>
      <c r="AL54" s="54"/>
      <c r="AM54" s="4"/>
      <c r="AN54" s="143"/>
    </row>
    <row r="55" spans="2:40" s="3" customFormat="1" ht="15.6" x14ac:dyDescent="0.3">
      <c r="B55" s="23"/>
      <c r="C55" s="23"/>
      <c r="D55" s="23"/>
      <c r="F55" s="24"/>
      <c r="G55" s="24"/>
      <c r="H55" s="24"/>
      <c r="I55" s="24"/>
      <c r="J55" s="24"/>
      <c r="K55" s="24"/>
      <c r="L55" s="24"/>
      <c r="M55" s="24"/>
      <c r="N55" s="25"/>
      <c r="O55" s="25"/>
      <c r="P55" s="26"/>
      <c r="Q55" s="25"/>
      <c r="R55" s="25"/>
      <c r="S55" s="25"/>
      <c r="T55" s="4"/>
      <c r="U55" s="24"/>
      <c r="V55" s="24"/>
      <c r="W55" s="24"/>
      <c r="X55" s="24"/>
      <c r="Y55" s="24"/>
      <c r="Z55" s="24"/>
      <c r="AA55" s="24"/>
      <c r="AB55" s="24"/>
      <c r="AC55" s="24"/>
      <c r="AD55" s="24"/>
      <c r="AE55" s="24"/>
      <c r="AF55" s="24"/>
      <c r="AG55" s="25"/>
      <c r="AH55" s="25"/>
      <c r="AI55" s="26"/>
      <c r="AJ55" s="25"/>
      <c r="AK55" s="25"/>
      <c r="AL55" s="25"/>
      <c r="AM55" s="4"/>
      <c r="AN55" s="143"/>
    </row>
    <row r="56" spans="2:40" x14ac:dyDescent="0.25">
      <c r="B56" s="5" t="s">
        <v>264</v>
      </c>
      <c r="C56" s="5" t="s">
        <v>3</v>
      </c>
      <c r="D56" s="5" t="s">
        <v>11</v>
      </c>
      <c r="F56" s="11">
        <v>-0.751</v>
      </c>
      <c r="G56" s="11">
        <v>-1.679</v>
      </c>
      <c r="H56" s="11">
        <v>-1.851</v>
      </c>
      <c r="I56" s="11">
        <v>-2.2170000000000001</v>
      </c>
      <c r="J56" s="11">
        <v>-2.38</v>
      </c>
      <c r="K56" s="11">
        <v>-3.3420000000000001</v>
      </c>
      <c r="L56" s="11">
        <v>-3.5720000000000001</v>
      </c>
      <c r="M56" s="11">
        <v>-3.2730000000000001</v>
      </c>
      <c r="N56" s="16"/>
      <c r="O56" s="16"/>
      <c r="P56" s="14" t="s">
        <v>73</v>
      </c>
      <c r="Q56" s="16"/>
      <c r="R56" s="16"/>
      <c r="S56" s="16"/>
      <c r="T56" s="1"/>
      <c r="U56" s="11" t="s">
        <v>72</v>
      </c>
      <c r="V56" s="11" t="s">
        <v>72</v>
      </c>
      <c r="W56" s="11">
        <v>-0.92200000000000004</v>
      </c>
      <c r="X56" s="11">
        <v>-1.2949999999999999</v>
      </c>
      <c r="Y56" s="11">
        <v>-1.119</v>
      </c>
      <c r="Z56" s="11">
        <v>-1.2609999999999999</v>
      </c>
      <c r="AA56" s="11">
        <v>-1.47</v>
      </c>
      <c r="AB56" s="11">
        <v>-1.8720000000000001</v>
      </c>
      <c r="AC56" s="11">
        <v>-1.7769999999999999</v>
      </c>
      <c r="AD56" s="11">
        <v>-1.7949999999999999</v>
      </c>
      <c r="AE56" s="11">
        <v>-1.734</v>
      </c>
      <c r="AF56" s="11">
        <v>-1.5389999999999999</v>
      </c>
      <c r="AG56" s="16"/>
      <c r="AH56" s="16"/>
      <c r="AI56" s="14" t="s">
        <v>73</v>
      </c>
      <c r="AJ56" s="16"/>
      <c r="AK56" s="16"/>
      <c r="AL56" s="16"/>
      <c r="AM56" s="1"/>
      <c r="AN56" s="143"/>
    </row>
    <row r="57" spans="2:40" x14ac:dyDescent="0.25">
      <c r="B57" s="5" t="s">
        <v>265</v>
      </c>
      <c r="C57" s="5" t="s">
        <v>3</v>
      </c>
      <c r="D57" s="5" t="s">
        <v>11</v>
      </c>
      <c r="F57" s="11">
        <v>0</v>
      </c>
      <c r="G57" s="11">
        <v>0</v>
      </c>
      <c r="H57" s="11">
        <v>-2.1230000000000002</v>
      </c>
      <c r="I57" s="11">
        <v>-2.101</v>
      </c>
      <c r="J57" s="11">
        <v>-2.2799999999999998</v>
      </c>
      <c r="K57" s="11">
        <v>-3.5990000000000002</v>
      </c>
      <c r="L57" s="11">
        <v>-3.0379999999999998</v>
      </c>
      <c r="M57" s="11">
        <v>-2.9729999999999999</v>
      </c>
      <c r="N57" s="16"/>
      <c r="O57" s="16"/>
      <c r="P57" s="14" t="s">
        <v>73</v>
      </c>
      <c r="Q57" s="16"/>
      <c r="R57" s="16"/>
      <c r="S57" s="16"/>
      <c r="T57" s="1"/>
      <c r="U57" s="11" t="s">
        <v>72</v>
      </c>
      <c r="V57" s="11" t="s">
        <v>72</v>
      </c>
      <c r="W57" s="11">
        <v>-1.0669999999999999</v>
      </c>
      <c r="X57" s="11">
        <v>-1.034</v>
      </c>
      <c r="Y57" s="11">
        <v>-1.038</v>
      </c>
      <c r="Z57" s="11">
        <v>-1.242</v>
      </c>
      <c r="AA57" s="11">
        <v>-1.7869999999999999</v>
      </c>
      <c r="AB57" s="11">
        <v>-1.8120000000000001</v>
      </c>
      <c r="AC57" s="11">
        <v>-1.522</v>
      </c>
      <c r="AD57" s="11">
        <v>-1.516</v>
      </c>
      <c r="AE57" s="11">
        <v>-1.518</v>
      </c>
      <c r="AF57" s="11">
        <v>-1.4550000000000001</v>
      </c>
      <c r="AG57" s="16"/>
      <c r="AH57" s="16"/>
      <c r="AI57" s="14" t="s">
        <v>73</v>
      </c>
      <c r="AJ57" s="16"/>
      <c r="AK57" s="16"/>
      <c r="AL57" s="16"/>
      <c r="AM57" s="1"/>
      <c r="AN57" s="143"/>
    </row>
    <row r="58" spans="2:40" s="3" customFormat="1" ht="15.6" x14ac:dyDescent="0.3">
      <c r="B58" s="52" t="s">
        <v>266</v>
      </c>
      <c r="C58" s="52" t="s">
        <v>3</v>
      </c>
      <c r="D58" s="52" t="s">
        <v>11</v>
      </c>
      <c r="F58" s="53">
        <v>-0.751</v>
      </c>
      <c r="G58" s="53">
        <v>-1.679</v>
      </c>
      <c r="H58" s="53">
        <v>-3.9740000000000002</v>
      </c>
      <c r="I58" s="53">
        <v>-4.3179999999999996</v>
      </c>
      <c r="J58" s="53">
        <v>-4.66</v>
      </c>
      <c r="K58" s="53">
        <v>-6.9409999999999998</v>
      </c>
      <c r="L58" s="53">
        <v>-6.61</v>
      </c>
      <c r="M58" s="53">
        <v>-6.2460000000000004</v>
      </c>
      <c r="N58" s="54"/>
      <c r="O58" s="54"/>
      <c r="P58" s="55" t="s">
        <v>73</v>
      </c>
      <c r="Q58" s="54"/>
      <c r="R58" s="54"/>
      <c r="S58" s="54"/>
      <c r="T58" s="4"/>
      <c r="U58" s="53" t="s">
        <v>72</v>
      </c>
      <c r="V58" s="53" t="s">
        <v>72</v>
      </c>
      <c r="W58" s="53">
        <v>-1.9890000000000001</v>
      </c>
      <c r="X58" s="53">
        <v>-2.3290000000000002</v>
      </c>
      <c r="Y58" s="53">
        <v>-2.157</v>
      </c>
      <c r="Z58" s="53">
        <v>-2.5030000000000001</v>
      </c>
      <c r="AA58" s="53">
        <v>-3.2570000000000001</v>
      </c>
      <c r="AB58" s="53">
        <v>-3.6840000000000002</v>
      </c>
      <c r="AC58" s="53">
        <v>-3.2989999999999999</v>
      </c>
      <c r="AD58" s="53">
        <v>-3.3109999999999999</v>
      </c>
      <c r="AE58" s="53">
        <v>-3.2519999999999998</v>
      </c>
      <c r="AF58" s="53">
        <v>-2.9940000000000002</v>
      </c>
      <c r="AG58" s="54"/>
      <c r="AH58" s="54"/>
      <c r="AI58" s="55" t="s">
        <v>73</v>
      </c>
      <c r="AJ58" s="54"/>
      <c r="AK58" s="54"/>
      <c r="AL58" s="54"/>
      <c r="AM58" s="4"/>
      <c r="AN58" s="143"/>
    </row>
    <row r="59" spans="2:40" x14ac:dyDescent="0.25">
      <c r="F59" s="12"/>
      <c r="G59" s="12"/>
      <c r="H59" s="12"/>
      <c r="I59" s="12"/>
      <c r="J59" s="12"/>
      <c r="K59" s="12"/>
      <c r="L59" s="12"/>
      <c r="M59" s="12"/>
      <c r="N59" s="12"/>
      <c r="O59" s="12"/>
      <c r="P59" s="21"/>
      <c r="Q59" s="12"/>
      <c r="R59" s="12"/>
      <c r="S59" s="12"/>
      <c r="T59" s="1"/>
      <c r="U59" s="12"/>
      <c r="V59" s="12"/>
      <c r="W59" s="12"/>
      <c r="X59" s="12"/>
      <c r="Y59" s="12"/>
      <c r="Z59" s="12"/>
      <c r="AA59" s="12"/>
      <c r="AB59" s="12"/>
      <c r="AC59" s="12"/>
      <c r="AD59" s="12"/>
      <c r="AE59" s="12"/>
      <c r="AF59" s="12"/>
      <c r="AG59" s="12"/>
      <c r="AH59" s="12"/>
      <c r="AI59" s="21"/>
      <c r="AJ59" s="12"/>
      <c r="AK59" s="12"/>
      <c r="AL59" s="12"/>
      <c r="AM59" s="1"/>
      <c r="AN59" s="143"/>
    </row>
    <row r="60" spans="2:40" x14ac:dyDescent="0.25">
      <c r="B60" s="5" t="s">
        <v>267</v>
      </c>
      <c r="C60" s="5" t="s">
        <v>3</v>
      </c>
      <c r="D60" s="5" t="s">
        <v>11</v>
      </c>
      <c r="F60" s="11">
        <v>-2.0609999999999999</v>
      </c>
      <c r="G60" s="11">
        <v>-4.2359999999999998</v>
      </c>
      <c r="H60" s="11">
        <v>-5.6029999999999998</v>
      </c>
      <c r="I60" s="11">
        <v>-7.4989999999999997</v>
      </c>
      <c r="J60" s="11">
        <v>-10.32</v>
      </c>
      <c r="K60" s="11">
        <v>-11.597</v>
      </c>
      <c r="L60" s="11">
        <v>-14.406000000000001</v>
      </c>
      <c r="M60" s="11">
        <v>-15.976000000000001</v>
      </c>
      <c r="N60" s="16"/>
      <c r="O60" s="16"/>
      <c r="P60" s="14" t="s">
        <v>73</v>
      </c>
      <c r="Q60" s="16"/>
      <c r="R60" s="16"/>
      <c r="S60" s="16"/>
      <c r="T60" s="1"/>
      <c r="U60" s="11" t="s">
        <v>72</v>
      </c>
      <c r="V60" s="11" t="s">
        <v>72</v>
      </c>
      <c r="W60" s="11">
        <v>-3.6560000000000001</v>
      </c>
      <c r="X60" s="11">
        <v>-3.843</v>
      </c>
      <c r="Y60" s="11">
        <v>-4.0019999999999998</v>
      </c>
      <c r="Z60" s="11">
        <v>-6.3179999999999996</v>
      </c>
      <c r="AA60" s="11">
        <v>-5.0220000000000002</v>
      </c>
      <c r="AB60" s="11">
        <v>-6.5750000000000002</v>
      </c>
      <c r="AC60" s="11">
        <v>-6.69</v>
      </c>
      <c r="AD60" s="11">
        <v>-7.7160000000000002</v>
      </c>
      <c r="AE60" s="11">
        <v>-7.641</v>
      </c>
      <c r="AF60" s="11">
        <v>-8.3350000000000009</v>
      </c>
      <c r="AG60" s="16"/>
      <c r="AH60" s="16"/>
      <c r="AI60" s="14" t="s">
        <v>73</v>
      </c>
      <c r="AJ60" s="16"/>
      <c r="AK60" s="16"/>
      <c r="AL60" s="16"/>
      <c r="AM60" s="1"/>
      <c r="AN60" s="143"/>
    </row>
    <row r="61" spans="2:40" x14ac:dyDescent="0.25">
      <c r="B61" s="5" t="s">
        <v>269</v>
      </c>
      <c r="C61" s="5" t="s">
        <v>3</v>
      </c>
      <c r="D61" s="5"/>
      <c r="F61" s="11">
        <v>0</v>
      </c>
      <c r="G61" s="11">
        <v>0</v>
      </c>
      <c r="H61" s="11">
        <v>-2.1230000000000002</v>
      </c>
      <c r="I61" s="11">
        <v>-2.101</v>
      </c>
      <c r="J61" s="11">
        <v>-2.2799999999999998</v>
      </c>
      <c r="K61" s="11">
        <v>-3.5990000000000002</v>
      </c>
      <c r="L61" s="11">
        <v>-3.0379999999999998</v>
      </c>
      <c r="M61" s="11">
        <v>-2.9729999999999999</v>
      </c>
      <c r="N61" s="16"/>
      <c r="O61" s="16"/>
      <c r="P61" s="14" t="s">
        <v>73</v>
      </c>
      <c r="Q61" s="16"/>
      <c r="R61" s="16"/>
      <c r="S61" s="16"/>
      <c r="T61" s="1"/>
      <c r="U61" s="11" t="s">
        <v>72</v>
      </c>
      <c r="V61" s="11" t="s">
        <v>72</v>
      </c>
      <c r="W61" s="11">
        <v>-1.0669999999999999</v>
      </c>
      <c r="X61" s="11">
        <v>-1.034</v>
      </c>
      <c r="Y61" s="11">
        <v>-1.038</v>
      </c>
      <c r="Z61" s="11">
        <v>-1.242</v>
      </c>
      <c r="AA61" s="11">
        <v>-1.7869999999999999</v>
      </c>
      <c r="AB61" s="11">
        <v>-1.8120000000000001</v>
      </c>
      <c r="AC61" s="11">
        <v>-1.522</v>
      </c>
      <c r="AD61" s="11">
        <v>-1.516</v>
      </c>
      <c r="AE61" s="11">
        <v>-1.518</v>
      </c>
      <c r="AF61" s="11">
        <v>-1.4550000000000001</v>
      </c>
      <c r="AG61" s="16"/>
      <c r="AH61" s="16"/>
      <c r="AI61" s="14" t="s">
        <v>73</v>
      </c>
      <c r="AJ61" s="16"/>
      <c r="AK61" s="16"/>
      <c r="AL61" s="16"/>
      <c r="AM61" s="1"/>
      <c r="AN61" s="143"/>
    </row>
    <row r="62" spans="2:40" s="3" customFormat="1" ht="15.6" x14ac:dyDescent="0.3">
      <c r="B62" s="38" t="s">
        <v>271</v>
      </c>
      <c r="C62" s="38" t="s">
        <v>3</v>
      </c>
      <c r="D62" s="38" t="s">
        <v>11</v>
      </c>
      <c r="F62" s="44">
        <v>-2.0609999999999999</v>
      </c>
      <c r="G62" s="44">
        <v>-4.2359999999999998</v>
      </c>
      <c r="H62" s="44">
        <v>-7.726</v>
      </c>
      <c r="I62" s="44">
        <v>-9.6</v>
      </c>
      <c r="J62" s="44">
        <v>-12.6</v>
      </c>
      <c r="K62" s="44">
        <v>-15.196</v>
      </c>
      <c r="L62" s="44">
        <v>-17.443999999999999</v>
      </c>
      <c r="M62" s="44">
        <v>-18.949000000000002</v>
      </c>
      <c r="N62" s="45"/>
      <c r="O62" s="45"/>
      <c r="P62" s="45" t="s">
        <v>73</v>
      </c>
      <c r="Q62" s="45"/>
      <c r="R62" s="45"/>
      <c r="S62" s="45"/>
      <c r="T62" s="4"/>
      <c r="U62" s="44" t="s">
        <v>72</v>
      </c>
      <c r="V62" s="44" t="s">
        <v>72</v>
      </c>
      <c r="W62" s="44">
        <v>-4.7229999999999999</v>
      </c>
      <c r="X62" s="44">
        <v>-4.8769999999999998</v>
      </c>
      <c r="Y62" s="44">
        <v>-5.04</v>
      </c>
      <c r="Z62" s="44">
        <v>-7.56</v>
      </c>
      <c r="AA62" s="44">
        <v>-6.8090000000000002</v>
      </c>
      <c r="AB62" s="44">
        <v>-8.3870000000000005</v>
      </c>
      <c r="AC62" s="44">
        <v>-8.2119999999999997</v>
      </c>
      <c r="AD62" s="44">
        <v>-9.2319999999999993</v>
      </c>
      <c r="AE62" s="44">
        <v>-9.1590000000000007</v>
      </c>
      <c r="AF62" s="44">
        <v>-9.7900000000000009</v>
      </c>
      <c r="AG62" s="45"/>
      <c r="AH62" s="45"/>
      <c r="AI62" s="45" t="s">
        <v>73</v>
      </c>
      <c r="AJ62" s="45"/>
      <c r="AK62" s="45"/>
      <c r="AL62" s="45"/>
      <c r="AM62" s="4"/>
      <c r="AN62" s="143"/>
    </row>
    <row r="63" spans="2:40" x14ac:dyDescent="0.25">
      <c r="B63" s="5" t="s">
        <v>272</v>
      </c>
      <c r="C63" s="5" t="s">
        <v>3</v>
      </c>
      <c r="D63" s="5" t="s">
        <v>11</v>
      </c>
      <c r="F63" s="11">
        <v>0</v>
      </c>
      <c r="G63" s="11">
        <v>-1.8</v>
      </c>
      <c r="H63" s="11">
        <v>-2.6680000000000001</v>
      </c>
      <c r="I63" s="11">
        <v>-2.1320000000000001</v>
      </c>
      <c r="J63" s="11">
        <v>-1.7609999999999999</v>
      </c>
      <c r="K63" s="11">
        <v>-7.4569999999999999</v>
      </c>
      <c r="L63" s="11">
        <v>-8.2850000000000001</v>
      </c>
      <c r="M63" s="11">
        <v>-7.851</v>
      </c>
      <c r="N63" s="16"/>
      <c r="O63" s="16"/>
      <c r="P63" s="14" t="s">
        <v>73</v>
      </c>
      <c r="Q63" s="16"/>
      <c r="R63" s="16"/>
      <c r="S63" s="16"/>
      <c r="T63" s="1"/>
      <c r="U63" s="11" t="s">
        <v>72</v>
      </c>
      <c r="V63" s="11" t="s">
        <v>72</v>
      </c>
      <c r="W63" s="11">
        <v>-0.99399999999999999</v>
      </c>
      <c r="X63" s="11">
        <v>-1.1379999999999999</v>
      </c>
      <c r="Y63" s="11">
        <v>-0.86799999999999999</v>
      </c>
      <c r="Z63" s="11">
        <v>-0.89300000000000002</v>
      </c>
      <c r="AA63" s="11">
        <v>-2.9790000000000001</v>
      </c>
      <c r="AB63" s="11">
        <v>-4.4779999999999998</v>
      </c>
      <c r="AC63" s="11">
        <v>-4.3410000000000002</v>
      </c>
      <c r="AD63" s="11">
        <v>-3.944</v>
      </c>
      <c r="AE63" s="11">
        <v>-3.93</v>
      </c>
      <c r="AF63" s="11">
        <v>-3.9209999999999998</v>
      </c>
      <c r="AG63" s="16"/>
      <c r="AH63" s="16"/>
      <c r="AI63" s="14" t="s">
        <v>73</v>
      </c>
      <c r="AJ63" s="16"/>
      <c r="AK63" s="16"/>
      <c r="AL63" s="16"/>
      <c r="AM63" s="1"/>
      <c r="AN63" s="143"/>
    </row>
    <row r="64" spans="2:40" s="3" customFormat="1" ht="16.2" thickBot="1" x14ac:dyDescent="0.35">
      <c r="B64" s="35" t="s">
        <v>270</v>
      </c>
      <c r="C64" s="35" t="s">
        <v>3</v>
      </c>
      <c r="D64" s="35" t="s">
        <v>11</v>
      </c>
      <c r="F64" s="36">
        <v>-2.0609999999999999</v>
      </c>
      <c r="G64" s="36">
        <v>-6.0359999999999996</v>
      </c>
      <c r="H64" s="36">
        <v>-10.394</v>
      </c>
      <c r="I64" s="36">
        <v>-11.731999999999999</v>
      </c>
      <c r="J64" s="36">
        <v>-14.361000000000001</v>
      </c>
      <c r="K64" s="36">
        <v>-22.652999999999999</v>
      </c>
      <c r="L64" s="36">
        <v>-25.728999999999999</v>
      </c>
      <c r="M64" s="36">
        <v>-26.8</v>
      </c>
      <c r="N64" s="36"/>
      <c r="O64" s="36"/>
      <c r="P64" s="37" t="s">
        <v>73</v>
      </c>
      <c r="Q64" s="36"/>
      <c r="R64" s="36"/>
      <c r="S64" s="36"/>
      <c r="T64" s="4"/>
      <c r="U64" s="36" t="s">
        <v>72</v>
      </c>
      <c r="V64" s="36" t="s">
        <v>72</v>
      </c>
      <c r="W64" s="36">
        <v>-5.7169999999999996</v>
      </c>
      <c r="X64" s="36">
        <v>-6.0149999999999997</v>
      </c>
      <c r="Y64" s="36">
        <v>-5.9080000000000004</v>
      </c>
      <c r="Z64" s="36">
        <v>-8.4529999999999994</v>
      </c>
      <c r="AA64" s="36">
        <v>-9.7880000000000003</v>
      </c>
      <c r="AB64" s="36">
        <v>-12.865</v>
      </c>
      <c r="AC64" s="36">
        <v>-12.553000000000001</v>
      </c>
      <c r="AD64" s="36">
        <v>-13.176</v>
      </c>
      <c r="AE64" s="36">
        <v>-13.089</v>
      </c>
      <c r="AF64" s="36">
        <v>-13.711</v>
      </c>
      <c r="AG64" s="36"/>
      <c r="AH64" s="36"/>
      <c r="AI64" s="37" t="s">
        <v>73</v>
      </c>
      <c r="AJ64" s="36"/>
      <c r="AK64" s="36"/>
      <c r="AL64" s="36"/>
      <c r="AM64" s="4"/>
      <c r="AN64" s="143"/>
    </row>
    <row r="65" ht="16.2" customHeight="1" x14ac:dyDescent="0.25"/>
  </sheetData>
  <hyperlinks>
    <hyperlink ref="B2" location="COVER!A1" display="Unaudited; refer to disclaimer" xr:uid="{0540381C-8D0F-6E49-8EAD-F5152E045267}"/>
  </hyperlinks>
  <pageMargins left="0.7" right="0.7" top="0.75" bottom="0.75" header="0.3" footer="0.3"/>
  <pageSetup paperSize="9" scale="27"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CC319-FD3D-DD40-B921-001E0EADB1E0}">
  <sheetPr>
    <tabColor theme="4" tint="0.749992370372631"/>
    <pageSetUpPr fitToPage="1"/>
  </sheetPr>
  <dimension ref="B1:AM17"/>
  <sheetViews>
    <sheetView showGridLines="0" zoomScale="70" zoomScaleNormal="70" workbookViewId="0">
      <selection activeCell="G13" sqref="G13"/>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39" ht="24.6" x14ac:dyDescent="0.4">
      <c r="B1" s="50" t="s">
        <v>379</v>
      </c>
    </row>
    <row r="2" spans="2:39" ht="15.6" x14ac:dyDescent="0.3">
      <c r="B2" s="65" t="s">
        <v>357</v>
      </c>
    </row>
    <row r="3" spans="2:39"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39"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39"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39" x14ac:dyDescent="0.25">
      <c r="B8" s="5" t="s">
        <v>374</v>
      </c>
      <c r="C8" s="5" t="s">
        <v>373</v>
      </c>
      <c r="D8" s="5" t="s">
        <v>11</v>
      </c>
      <c r="F8" s="66">
        <v>1.131</v>
      </c>
      <c r="G8" s="66">
        <v>1.135</v>
      </c>
      <c r="H8" s="66">
        <v>1.143</v>
      </c>
      <c r="I8" s="66">
        <v>1.1220000000000001</v>
      </c>
      <c r="J8" s="66">
        <v>1.18</v>
      </c>
      <c r="K8" s="66">
        <v>1.1519999999999999</v>
      </c>
      <c r="L8" s="66">
        <v>1.161</v>
      </c>
      <c r="M8" s="67">
        <v>1.1890000000000001</v>
      </c>
      <c r="N8" s="67"/>
      <c r="O8" s="67"/>
      <c r="P8" s="68" t="s">
        <v>73</v>
      </c>
      <c r="Q8" s="67"/>
      <c r="R8" s="67"/>
      <c r="S8" s="67"/>
      <c r="T8" s="69"/>
      <c r="U8" s="66">
        <v>1.1240000000000001</v>
      </c>
      <c r="V8" s="66">
        <v>1.1619999999999999</v>
      </c>
      <c r="W8" s="66">
        <v>1.1100000000000001</v>
      </c>
      <c r="X8" s="66">
        <v>1.1339999999999999</v>
      </c>
      <c r="Y8" s="66">
        <v>1.17</v>
      </c>
      <c r="Z8" s="66">
        <v>1.19</v>
      </c>
      <c r="AA8" s="66">
        <v>1.1659999999999999</v>
      </c>
      <c r="AB8" s="66">
        <v>1.139</v>
      </c>
      <c r="AC8" s="66">
        <v>1.159</v>
      </c>
      <c r="AD8" s="66">
        <v>1.163</v>
      </c>
      <c r="AE8" s="66">
        <v>1.1830000000000001</v>
      </c>
      <c r="AF8" s="67">
        <v>1.1950000000000001</v>
      </c>
      <c r="AG8" s="67"/>
      <c r="AH8" s="67"/>
      <c r="AI8" s="68" t="s">
        <v>73</v>
      </c>
      <c r="AJ8" s="67"/>
      <c r="AK8" s="67"/>
      <c r="AL8" s="67"/>
      <c r="AM8" s="69"/>
    </row>
    <row r="9" spans="2:39" x14ac:dyDescent="0.25">
      <c r="B9" s="5" t="s">
        <v>375</v>
      </c>
      <c r="C9" s="5" t="s">
        <v>373</v>
      </c>
      <c r="D9" s="5" t="s">
        <v>11</v>
      </c>
      <c r="F9" s="66">
        <v>1.137</v>
      </c>
      <c r="G9" s="66">
        <v>1.159</v>
      </c>
      <c r="H9" s="66">
        <v>1.151</v>
      </c>
      <c r="I9" s="66">
        <v>1.151</v>
      </c>
      <c r="J9" s="66">
        <v>1.1919999999999999</v>
      </c>
      <c r="K9" s="66">
        <v>1.1359999999999999</v>
      </c>
      <c r="L9" s="66">
        <v>1.17</v>
      </c>
      <c r="M9" s="67">
        <v>1.1739999999999999</v>
      </c>
      <c r="N9" s="67"/>
      <c r="O9" s="67"/>
      <c r="P9" s="68" t="s">
        <v>73</v>
      </c>
      <c r="Q9" s="67"/>
      <c r="R9" s="67"/>
      <c r="S9" s="67"/>
      <c r="T9" s="69"/>
      <c r="U9" s="66">
        <v>1.161</v>
      </c>
      <c r="V9" s="66">
        <v>1.151</v>
      </c>
      <c r="W9" s="66">
        <v>1.109</v>
      </c>
      <c r="X9" s="66">
        <v>1.151</v>
      </c>
      <c r="Y9" s="66">
        <v>1.1850000000000001</v>
      </c>
      <c r="Z9" s="66">
        <v>1.1919999999999999</v>
      </c>
      <c r="AA9" s="66">
        <v>1.161</v>
      </c>
      <c r="AB9" s="66">
        <v>1.1359999999999999</v>
      </c>
      <c r="AC9" s="66">
        <v>1.145</v>
      </c>
      <c r="AD9" s="66">
        <v>1.17</v>
      </c>
      <c r="AE9" s="66">
        <v>1.145</v>
      </c>
      <c r="AF9" s="67">
        <v>1.1739999999999999</v>
      </c>
      <c r="AG9" s="67"/>
      <c r="AH9" s="67"/>
      <c r="AI9" s="68" t="s">
        <v>73</v>
      </c>
      <c r="AJ9" s="67"/>
      <c r="AK9" s="67"/>
      <c r="AL9" s="67"/>
      <c r="AM9" s="69"/>
    </row>
    <row r="10" spans="2:39" x14ac:dyDescent="0.25">
      <c r="F10" s="70"/>
      <c r="G10" s="70"/>
      <c r="H10" s="70"/>
      <c r="I10" s="70"/>
      <c r="J10" s="70"/>
      <c r="K10" s="70"/>
      <c r="L10" s="70"/>
      <c r="M10" s="70"/>
      <c r="N10" s="70"/>
      <c r="O10" s="70"/>
      <c r="P10" s="70"/>
      <c r="Q10" s="70"/>
      <c r="R10" s="70"/>
      <c r="S10" s="70"/>
      <c r="T10" s="69"/>
      <c r="U10" s="70"/>
      <c r="V10" s="70"/>
      <c r="W10" s="70"/>
      <c r="X10" s="70"/>
      <c r="Y10" s="70"/>
      <c r="Z10" s="70"/>
      <c r="AA10" s="70"/>
      <c r="AB10" s="70"/>
      <c r="AC10" s="70"/>
      <c r="AD10" s="70"/>
      <c r="AE10" s="70"/>
      <c r="AF10" s="70"/>
      <c r="AG10" s="70"/>
      <c r="AH10" s="70"/>
      <c r="AI10" s="70"/>
      <c r="AJ10" s="70"/>
      <c r="AK10" s="70"/>
      <c r="AL10" s="70"/>
      <c r="AM10" s="69"/>
    </row>
    <row r="11" spans="2:39" x14ac:dyDescent="0.25">
      <c r="F11" s="70"/>
      <c r="G11" s="70"/>
      <c r="H11" s="70"/>
      <c r="I11" s="70"/>
      <c r="J11" s="70"/>
      <c r="K11" s="70"/>
      <c r="L11" s="70"/>
      <c r="M11" s="70"/>
      <c r="N11" s="70"/>
      <c r="O11" s="70"/>
      <c r="P11" s="70"/>
      <c r="Q11" s="70"/>
      <c r="R11" s="70"/>
      <c r="S11" s="70"/>
      <c r="T11" s="69"/>
      <c r="U11" s="70"/>
      <c r="V11" s="70"/>
      <c r="W11" s="70"/>
      <c r="X11" s="70"/>
      <c r="Y11" s="70"/>
      <c r="Z11" s="70"/>
      <c r="AA11" s="70"/>
      <c r="AB11" s="70"/>
      <c r="AC11" s="70"/>
      <c r="AD11" s="70"/>
      <c r="AE11" s="70"/>
      <c r="AF11" s="70"/>
      <c r="AG11" s="70"/>
      <c r="AH11" s="70"/>
      <c r="AI11" s="70"/>
      <c r="AJ11" s="70"/>
      <c r="AK11" s="70"/>
      <c r="AL11" s="70"/>
      <c r="AM11" s="69"/>
    </row>
    <row r="12" spans="2:39" x14ac:dyDescent="0.25">
      <c r="B12" s="5" t="s">
        <v>372</v>
      </c>
      <c r="C12" s="5" t="s">
        <v>373</v>
      </c>
      <c r="D12" s="5" t="s">
        <v>11</v>
      </c>
      <c r="F12" s="66">
        <v>1.339</v>
      </c>
      <c r="G12" s="66">
        <v>1.3049999999999999</v>
      </c>
      <c r="H12" s="66">
        <v>1.266</v>
      </c>
      <c r="I12" s="66">
        <v>1.32</v>
      </c>
      <c r="J12" s="66">
        <v>1.36</v>
      </c>
      <c r="K12" s="66">
        <v>1.2010000000000001</v>
      </c>
      <c r="L12" s="66">
        <v>1.2569999999999999</v>
      </c>
      <c r="M12" s="67">
        <v>1.2809999999999999</v>
      </c>
      <c r="N12" s="67"/>
      <c r="O12" s="67"/>
      <c r="P12" s="68" t="s">
        <v>73</v>
      </c>
      <c r="Q12" s="67"/>
      <c r="R12" s="67"/>
      <c r="S12" s="67"/>
      <c r="T12" s="69"/>
      <c r="U12" s="66">
        <v>1.252</v>
      </c>
      <c r="V12" s="66">
        <v>1.2809999999999999</v>
      </c>
      <c r="W12" s="66">
        <v>1.276</v>
      </c>
      <c r="X12" s="66">
        <v>1.3640000000000001</v>
      </c>
      <c r="Y12" s="66">
        <v>1.3859999999999999</v>
      </c>
      <c r="Z12" s="66">
        <v>1.333</v>
      </c>
      <c r="AA12" s="66">
        <v>1.1890000000000001</v>
      </c>
      <c r="AB12" s="66">
        <v>1.214</v>
      </c>
      <c r="AC12" s="66">
        <v>1.254</v>
      </c>
      <c r="AD12" s="66">
        <v>1.2609999999999999</v>
      </c>
      <c r="AE12" s="66">
        <v>1.29</v>
      </c>
      <c r="AF12" s="67">
        <v>1.272</v>
      </c>
      <c r="AG12" s="67"/>
      <c r="AH12" s="67"/>
      <c r="AI12" s="68" t="s">
        <v>73</v>
      </c>
      <c r="AJ12" s="67"/>
      <c r="AK12" s="67"/>
      <c r="AL12" s="67"/>
      <c r="AM12" s="69"/>
    </row>
    <row r="13" spans="2:39" x14ac:dyDescent="0.25">
      <c r="B13" s="5" t="s">
        <v>371</v>
      </c>
      <c r="C13" s="5" t="s">
        <v>373</v>
      </c>
      <c r="D13" s="5" t="s">
        <v>11</v>
      </c>
      <c r="F13" s="66">
        <v>1.373</v>
      </c>
      <c r="G13" s="66">
        <v>1.3009999999999999</v>
      </c>
      <c r="H13" s="66">
        <v>1.252</v>
      </c>
      <c r="I13" s="66">
        <v>1.391</v>
      </c>
      <c r="J13" s="66">
        <v>1.256</v>
      </c>
      <c r="K13" s="66">
        <v>1.2470000000000001</v>
      </c>
      <c r="L13" s="66">
        <v>1.254</v>
      </c>
      <c r="M13" s="67">
        <v>1.335</v>
      </c>
      <c r="N13" s="67"/>
      <c r="O13" s="67"/>
      <c r="P13" s="68" t="s">
        <v>73</v>
      </c>
      <c r="Q13" s="67"/>
      <c r="R13" s="67"/>
      <c r="S13" s="67"/>
      <c r="T13" s="69"/>
      <c r="U13" s="66">
        <v>1.2949999999999999</v>
      </c>
      <c r="V13" s="66">
        <v>1.252</v>
      </c>
      <c r="W13" s="66">
        <v>1.2969999999999999</v>
      </c>
      <c r="X13" s="66">
        <v>1.391</v>
      </c>
      <c r="Y13" s="66">
        <v>1.3740000000000001</v>
      </c>
      <c r="Z13" s="66">
        <v>1.256</v>
      </c>
      <c r="AA13" s="66">
        <v>1.151</v>
      </c>
      <c r="AB13" s="66">
        <v>1.2470000000000001</v>
      </c>
      <c r="AC13" s="66">
        <v>1.216</v>
      </c>
      <c r="AD13" s="66">
        <v>1.254</v>
      </c>
      <c r="AE13" s="66">
        <v>1.216</v>
      </c>
      <c r="AF13" s="67">
        <v>1.335</v>
      </c>
      <c r="AG13" s="67"/>
      <c r="AH13" s="67"/>
      <c r="AI13" s="68" t="s">
        <v>73</v>
      </c>
      <c r="AJ13" s="67"/>
      <c r="AK13" s="67"/>
      <c r="AL13" s="67"/>
      <c r="AM13" s="69"/>
    </row>
    <row r="16" spans="2:39" x14ac:dyDescent="0.25">
      <c r="B16" s="5" t="s">
        <v>376</v>
      </c>
      <c r="C16" s="5" t="s">
        <v>373</v>
      </c>
      <c r="D16" s="5" t="s">
        <v>11</v>
      </c>
      <c r="F16" s="66">
        <v>1.728</v>
      </c>
      <c r="G16" s="66">
        <v>1.8</v>
      </c>
      <c r="H16" s="66">
        <v>1.8779999999999999</v>
      </c>
      <c r="I16" s="66">
        <v>1.8080000000000001</v>
      </c>
      <c r="J16" s="66">
        <v>1.845</v>
      </c>
      <c r="K16" s="66">
        <v>1.77</v>
      </c>
      <c r="L16" s="66">
        <v>1.9159999999999999</v>
      </c>
      <c r="M16" s="67">
        <v>1.9710000000000001</v>
      </c>
      <c r="N16" s="67"/>
      <c r="O16" s="67"/>
      <c r="P16" s="68" t="s">
        <v>73</v>
      </c>
      <c r="Q16" s="67"/>
      <c r="R16" s="67"/>
      <c r="S16" s="67"/>
      <c r="T16" s="69"/>
      <c r="U16" s="66">
        <v>1.8220000000000001</v>
      </c>
      <c r="V16" s="66">
        <v>1.9339999999999999</v>
      </c>
      <c r="W16" s="66">
        <v>1.8240000000000001</v>
      </c>
      <c r="X16" s="66">
        <v>1.7909999999999999</v>
      </c>
      <c r="Y16" s="66">
        <v>1.855</v>
      </c>
      <c r="Z16" s="66">
        <v>1.8360000000000001</v>
      </c>
      <c r="AA16" s="66">
        <v>1.744</v>
      </c>
      <c r="AB16" s="66">
        <v>1.7949999999999999</v>
      </c>
      <c r="AC16" s="66">
        <v>1.913</v>
      </c>
      <c r="AD16" s="66">
        <v>1.919</v>
      </c>
      <c r="AE16" s="66">
        <v>1.9319999999999999</v>
      </c>
      <c r="AF16" s="67">
        <v>2.0099999999999998</v>
      </c>
      <c r="AG16" s="67"/>
      <c r="AH16" s="67"/>
      <c r="AI16" s="68" t="s">
        <v>73</v>
      </c>
      <c r="AJ16" s="67"/>
      <c r="AK16" s="67"/>
      <c r="AL16" s="67"/>
      <c r="AM16" s="69"/>
    </row>
    <row r="17" spans="2:39" x14ac:dyDescent="0.25">
      <c r="B17" s="5" t="s">
        <v>377</v>
      </c>
      <c r="C17" s="5" t="s">
        <v>373</v>
      </c>
      <c r="D17" s="5" t="s">
        <v>11</v>
      </c>
      <c r="F17" s="66">
        <v>1.82</v>
      </c>
      <c r="G17" s="66">
        <v>1.845</v>
      </c>
      <c r="H17" s="66">
        <v>1.91</v>
      </c>
      <c r="I17" s="66">
        <v>1.794</v>
      </c>
      <c r="J17" s="66">
        <v>1.752</v>
      </c>
      <c r="K17" s="66">
        <v>1.893</v>
      </c>
      <c r="L17" s="66">
        <v>1.921</v>
      </c>
      <c r="M17" s="67">
        <v>2.09</v>
      </c>
      <c r="N17" s="67"/>
      <c r="O17" s="67"/>
      <c r="P17" s="68" t="s">
        <v>73</v>
      </c>
      <c r="Q17" s="67"/>
      <c r="R17" s="67"/>
      <c r="S17" s="67"/>
      <c r="T17" s="69"/>
      <c r="U17" s="66">
        <v>1.8740000000000001</v>
      </c>
      <c r="V17" s="66">
        <v>1.91</v>
      </c>
      <c r="W17" s="66">
        <v>1.8360000000000001</v>
      </c>
      <c r="X17" s="66">
        <v>1.794</v>
      </c>
      <c r="Y17" s="66">
        <v>1.827</v>
      </c>
      <c r="Z17" s="66">
        <v>1.752</v>
      </c>
      <c r="AA17" s="66">
        <v>1.8029999999999999</v>
      </c>
      <c r="AB17" s="66">
        <v>1.893</v>
      </c>
      <c r="AC17" s="66">
        <v>1.9159999999999999</v>
      </c>
      <c r="AD17" s="66">
        <v>1.921</v>
      </c>
      <c r="AE17" s="66">
        <v>1.9159999999999999</v>
      </c>
      <c r="AF17" s="67">
        <v>2.09</v>
      </c>
      <c r="AG17" s="67"/>
      <c r="AH17" s="67"/>
      <c r="AI17" s="68" t="s">
        <v>73</v>
      </c>
      <c r="AJ17" s="67"/>
      <c r="AK17" s="67"/>
      <c r="AL17" s="67"/>
      <c r="AM17" s="69"/>
    </row>
  </sheetData>
  <phoneticPr fontId="2" type="noConversion"/>
  <hyperlinks>
    <hyperlink ref="B2" location="COVER!A1" display="Unaudited; refer to disclaimer" xr:uid="{AD2D02AC-4C39-B544-A179-59B4913B843D}"/>
  </hyperlinks>
  <pageMargins left="0.7" right="0.7" top="0.75" bottom="0.75" header="0.3" footer="0.3"/>
  <pageSetup paperSize="9" scale="27"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00BAD-EA29-7D4A-BC0F-5FA1B97CF61F}">
  <sheetPr>
    <tabColor theme="4" tint="0.749992370372631"/>
    <pageSetUpPr fitToPage="1"/>
  </sheetPr>
  <dimension ref="A1:AN97"/>
  <sheetViews>
    <sheetView showGridLines="0" workbookViewId="0">
      <selection activeCell="D6" sqref="D6"/>
    </sheetView>
  </sheetViews>
  <sheetFormatPr defaultColWidth="11.54296875" defaultRowHeight="15" x14ac:dyDescent="0.25"/>
  <cols>
    <col min="1" max="1" width="2.81640625" customWidth="1"/>
    <col min="2" max="2" width="7.54296875" customWidth="1"/>
    <col min="3" max="3" width="2.81640625" customWidth="1"/>
    <col min="4" max="4" width="55" bestFit="1" customWidth="1"/>
    <col min="5" max="5" width="4.54296875" customWidth="1"/>
    <col min="6" max="19" width="9.1796875"/>
    <col min="20" max="20" width="4.54296875" customWidth="1"/>
    <col min="21" max="40" width="9.1796875"/>
    <col min="41" max="41" width="4.54296875" customWidth="1"/>
  </cols>
  <sheetData>
    <row r="1" spans="1:40" ht="24.6" x14ac:dyDescent="0.4">
      <c r="B1" s="50" t="s">
        <v>358</v>
      </c>
      <c r="F1" s="2"/>
      <c r="G1" s="2"/>
      <c r="H1" s="2"/>
      <c r="I1" s="2"/>
      <c r="J1" s="2"/>
      <c r="K1" s="2"/>
      <c r="L1" s="2"/>
      <c r="M1" s="2"/>
      <c r="N1" s="2"/>
      <c r="O1" s="2"/>
      <c r="P1" s="2"/>
      <c r="Q1" s="2"/>
      <c r="R1" s="2"/>
      <c r="S1" s="2"/>
      <c r="U1" s="2"/>
      <c r="V1" s="2"/>
      <c r="W1" s="2"/>
      <c r="X1" s="2"/>
      <c r="Y1" s="2"/>
      <c r="Z1" s="2"/>
      <c r="AA1" s="2"/>
      <c r="AB1" s="2"/>
      <c r="AC1" s="2"/>
      <c r="AD1" s="2"/>
      <c r="AE1" s="2"/>
      <c r="AF1" s="2"/>
      <c r="AG1" s="2"/>
      <c r="AH1" s="2"/>
      <c r="AI1" s="2"/>
      <c r="AJ1" s="2"/>
      <c r="AK1" s="2"/>
      <c r="AL1" s="2"/>
      <c r="AM1" s="2"/>
      <c r="AN1" s="2"/>
    </row>
    <row r="2" spans="1:40" s="48" customFormat="1" ht="15.6" x14ac:dyDescent="0.3">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51"/>
      <c r="AN2" s="51"/>
    </row>
    <row r="3" spans="1:40" ht="15.6" x14ac:dyDescent="0.3">
      <c r="A3" s="3"/>
      <c r="B3" s="59" t="s">
        <v>359</v>
      </c>
    </row>
    <row r="4" spans="1:40" ht="15.6" x14ac:dyDescent="0.3">
      <c r="A4" s="3"/>
      <c r="B4" s="62">
        <v>1</v>
      </c>
      <c r="D4" t="s">
        <v>71</v>
      </c>
    </row>
    <row r="5" spans="1:40" ht="15.6" x14ac:dyDescent="0.3">
      <c r="A5" s="3"/>
      <c r="B5" s="62">
        <v>2</v>
      </c>
      <c r="D5" t="s">
        <v>360</v>
      </c>
    </row>
    <row r="6" spans="1:40" ht="15.6" x14ac:dyDescent="0.3">
      <c r="A6" s="3"/>
      <c r="B6" s="62">
        <v>3</v>
      </c>
      <c r="D6" t="s">
        <v>361</v>
      </c>
    </row>
    <row r="7" spans="1:40" x14ac:dyDescent="0.25">
      <c r="B7" s="62">
        <v>4</v>
      </c>
      <c r="D7" t="s">
        <v>213</v>
      </c>
    </row>
    <row r="8" spans="1:40" x14ac:dyDescent="0.25">
      <c r="B8" s="62">
        <v>5</v>
      </c>
      <c r="D8" t="s">
        <v>363</v>
      </c>
    </row>
    <row r="9" spans="1:40" x14ac:dyDescent="0.25">
      <c r="B9" s="62">
        <v>6</v>
      </c>
      <c r="D9" t="s">
        <v>364</v>
      </c>
    </row>
    <row r="10" spans="1:40" x14ac:dyDescent="0.25">
      <c r="B10" s="60"/>
    </row>
    <row r="11" spans="1:40" ht="15.6" x14ac:dyDescent="0.3">
      <c r="B11" s="61" t="s">
        <v>366</v>
      </c>
    </row>
    <row r="12" spans="1:40" ht="15.6" x14ac:dyDescent="0.3">
      <c r="A12" s="63"/>
      <c r="B12" s="62">
        <v>7</v>
      </c>
      <c r="D12" t="s">
        <v>192</v>
      </c>
    </row>
    <row r="13" spans="1:40" ht="15.6" x14ac:dyDescent="0.3">
      <c r="A13" s="3"/>
      <c r="B13" s="60"/>
    </row>
    <row r="14" spans="1:40" ht="15.6" x14ac:dyDescent="0.3">
      <c r="A14" s="3"/>
      <c r="B14" s="61" t="s">
        <v>362</v>
      </c>
    </row>
    <row r="15" spans="1:40" x14ac:dyDescent="0.25">
      <c r="A15" s="64"/>
      <c r="B15" s="62">
        <v>8</v>
      </c>
      <c r="D15" t="s">
        <v>273</v>
      </c>
    </row>
    <row r="16" spans="1:40" x14ac:dyDescent="0.25">
      <c r="A16" s="64"/>
      <c r="B16" s="62">
        <v>9</v>
      </c>
      <c r="D16" t="s">
        <v>330</v>
      </c>
    </row>
    <row r="17" spans="1:4" x14ac:dyDescent="0.25">
      <c r="A17" s="64"/>
      <c r="B17" s="62">
        <v>10</v>
      </c>
      <c r="D17" t="s">
        <v>365</v>
      </c>
    </row>
    <row r="18" spans="1:4" x14ac:dyDescent="0.25">
      <c r="B18" s="60"/>
    </row>
    <row r="19" spans="1:4" ht="15.6" x14ac:dyDescent="0.3">
      <c r="A19" s="3"/>
      <c r="B19" s="61" t="s">
        <v>378</v>
      </c>
    </row>
    <row r="20" spans="1:4" x14ac:dyDescent="0.25">
      <c r="A20" s="64"/>
      <c r="B20" s="62">
        <v>11</v>
      </c>
      <c r="D20" t="s">
        <v>381</v>
      </c>
    </row>
    <row r="25" spans="1:4" ht="15.6" x14ac:dyDescent="0.3">
      <c r="A25" s="3"/>
    </row>
    <row r="27" spans="1:4" ht="15.6" x14ac:dyDescent="0.3">
      <c r="A27" s="3"/>
    </row>
    <row r="38" spans="1:1" ht="15.6" x14ac:dyDescent="0.3">
      <c r="A38" s="3"/>
    </row>
    <row r="40" spans="1:1" ht="15.6" x14ac:dyDescent="0.3">
      <c r="A40" s="3"/>
    </row>
    <row r="48" spans="1:1" ht="15.6" x14ac:dyDescent="0.3">
      <c r="A48" s="3"/>
    </row>
    <row r="49" spans="1:7" x14ac:dyDescent="0.25">
      <c r="G49" s="31"/>
    </row>
    <row r="53" spans="1:7" ht="15.6" x14ac:dyDescent="0.3">
      <c r="A53" s="3"/>
    </row>
    <row r="55" spans="1:7" ht="15.6" x14ac:dyDescent="0.3">
      <c r="A55" s="3"/>
    </row>
    <row r="60" spans="1:7" ht="15.6" x14ac:dyDescent="0.3">
      <c r="A60" s="3"/>
    </row>
    <row r="62" spans="1:7" ht="15.6" x14ac:dyDescent="0.3">
      <c r="A62" s="3"/>
    </row>
    <row r="67" spans="1:1" ht="15.6" x14ac:dyDescent="0.3">
      <c r="A67" s="3"/>
    </row>
    <row r="69" spans="1:1" ht="15.6" x14ac:dyDescent="0.3">
      <c r="A69" s="3"/>
    </row>
    <row r="74" spans="1:1" ht="15.6" x14ac:dyDescent="0.3">
      <c r="A74" s="3"/>
    </row>
    <row r="76" spans="1:1" ht="15.6" x14ac:dyDescent="0.3">
      <c r="A76" s="3"/>
    </row>
    <row r="81" spans="1:1" ht="15.6" x14ac:dyDescent="0.3">
      <c r="A81" s="3"/>
    </row>
    <row r="83" spans="1:1" ht="15.6" x14ac:dyDescent="0.3">
      <c r="A83" s="3"/>
    </row>
    <row r="88" spans="1:1" ht="15.6" x14ac:dyDescent="0.3">
      <c r="A88" s="3"/>
    </row>
    <row r="90" spans="1:1" ht="15.6" x14ac:dyDescent="0.3">
      <c r="A90" s="3"/>
    </row>
    <row r="95" spans="1:1" ht="15.6" x14ac:dyDescent="0.3">
      <c r="A95" s="3"/>
    </row>
    <row r="97" spans="1:1" ht="15.6" x14ac:dyDescent="0.3">
      <c r="A97" s="3"/>
    </row>
  </sheetData>
  <hyperlinks>
    <hyperlink ref="B4" location="'01_Segmental'!A1" display="'01_Segmental'!A1" xr:uid="{768ADFCC-587F-4E42-B755-A9FC0ECE8C96}"/>
    <hyperlink ref="B5" location="'02_Income_Statement_IFRS'!A1" display="'02_Income_Statement_IFRS'!A1" xr:uid="{F3F16832-35B2-C34C-A96E-C49001F4CBDC}"/>
    <hyperlink ref="B6" location="'03_Income_Statement_APMs'!A1" display="'03_Income_Statement_APMs'!A1" xr:uid="{60C0C697-1A29-D543-B21D-F42EC287978D}"/>
    <hyperlink ref="B7" location="'04_Adjusting_Items'!A1" display="'04_Adjusting_Items'!A1" xr:uid="{066EA375-8563-5C40-8554-5F4607803807}"/>
    <hyperlink ref="B8" location="'05_EPS_DPS_Shares'!A1" display="'05_EPS_DPS_Shares'!A1" xr:uid="{A754092F-7A08-174D-9894-9E9A03C72796}"/>
    <hyperlink ref="B9" location="'06_Other_PandL'!A1" display="'06_Other_PandL'!A1" xr:uid="{76DD3429-8C94-5349-819E-E71CAA4DFAFD}"/>
    <hyperlink ref="B12" location="'07_Balance_Sheet'!A1" display="'07_Balance_Sheet'!A1" xr:uid="{A578BDC8-5B6F-F541-861D-7AFF52417212}"/>
    <hyperlink ref="B15" location="'08_Cash_Flow_Statement'!A1" display="'08_Cash_Flow_Statement'!A1" xr:uid="{5FF3EE61-E86D-F34B-9793-7C86DC396B84}"/>
    <hyperlink ref="B16" location="'09_Adjusted_Op_Cash_Conversion'!A1" display="'09_Adjusted_Op_Cash_Conversion'!A1" xr:uid="{AE4383B7-71FB-D245-A697-3A67F3850F43}"/>
    <hyperlink ref="B17" location="'10_Capex'!A1" display="'10_Capex'!A1" xr:uid="{1CBC9579-1AF6-A842-8B98-41FD995CD514}"/>
    <hyperlink ref="B20" location="'11_FX'!A1" display="'11_FX'!A1" xr:uid="{C968EB5A-BCB3-4642-8B63-2AA4EBD6B0B2}"/>
  </hyperlinks>
  <pageMargins left="0.7" right="0.7" top="0.75" bottom="0.75" header="0.3" footer="0.3"/>
  <pageSetup paperSize="9"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4695-3AAF-7942-84A4-E05C6AEFF57B}">
  <sheetPr>
    <tabColor theme="4" tint="0.749992370372631"/>
    <pageSetUpPr fitToPage="1"/>
  </sheetPr>
  <dimension ref="B1:AM98"/>
  <sheetViews>
    <sheetView showGridLines="0" zoomScale="60" zoomScaleNormal="60" workbookViewId="0">
      <pane xSplit="4" topLeftCell="E1" activePane="topRight" state="frozen"/>
      <selection activeCell="B37" sqref="B37"/>
      <selection pane="topRight" activeCell="AE116" sqref="AE116"/>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13" style="139" customWidth="1" collapsed="1"/>
  </cols>
  <sheetData>
    <row r="1" spans="2:39" ht="24.6" x14ac:dyDescent="0.4">
      <c r="B1" s="50" t="s">
        <v>348</v>
      </c>
    </row>
    <row r="2" spans="2:39" s="48" customFormat="1" ht="15.6" x14ac:dyDescent="0.3">
      <c r="B2" s="129" t="s">
        <v>357</v>
      </c>
      <c r="F2" s="51"/>
      <c r="G2" s="51"/>
      <c r="H2" s="51"/>
      <c r="I2" s="51"/>
      <c r="J2" s="51"/>
      <c r="K2" s="51"/>
      <c r="L2" s="51"/>
      <c r="M2" s="51"/>
      <c r="N2" s="51"/>
      <c r="O2" s="51"/>
      <c r="P2" s="51"/>
      <c r="Q2" s="51"/>
      <c r="R2" s="51"/>
      <c r="S2" s="51"/>
      <c r="U2" s="51"/>
      <c r="V2" s="51"/>
      <c r="W2" s="51"/>
      <c r="X2" s="51"/>
      <c r="Y2" s="51"/>
      <c r="Z2" s="51"/>
      <c r="AA2" s="51"/>
      <c r="AB2" s="51"/>
      <c r="AC2" s="51"/>
      <c r="AD2" s="51"/>
      <c r="AE2" s="51"/>
      <c r="AF2" s="51"/>
      <c r="AG2" s="51"/>
      <c r="AH2" s="51"/>
      <c r="AI2" s="51"/>
      <c r="AJ2" s="51"/>
      <c r="AK2" s="51"/>
      <c r="AL2" s="51"/>
      <c r="AM2" s="140"/>
    </row>
    <row r="3" spans="2:39"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c r="AM3" s="141"/>
    </row>
    <row r="4" spans="2:39"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c r="AM4" s="141"/>
    </row>
    <row r="5" spans="2:39" s="3" customFormat="1" ht="15.6" x14ac:dyDescent="0.3">
      <c r="B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c r="AM5" s="141"/>
    </row>
    <row r="6" spans="2:39"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c r="AM6" s="141"/>
    </row>
    <row r="8" spans="2:39" x14ac:dyDescent="0.25">
      <c r="B8" s="5" t="s">
        <v>16</v>
      </c>
      <c r="C8" s="5" t="s">
        <v>18</v>
      </c>
      <c r="D8" s="5" t="s">
        <v>0</v>
      </c>
      <c r="F8" s="11" t="s">
        <v>72</v>
      </c>
      <c r="G8" s="11">
        <v>7.0810000000000004</v>
      </c>
      <c r="H8" s="11" t="s">
        <v>72</v>
      </c>
      <c r="I8" s="11">
        <v>14.667999999999999</v>
      </c>
      <c r="J8" s="11" t="s">
        <v>72</v>
      </c>
      <c r="K8" s="11" t="s">
        <v>72</v>
      </c>
      <c r="L8" s="11">
        <v>11.502000000000001</v>
      </c>
      <c r="M8" s="16">
        <v>11.976000000000001</v>
      </c>
      <c r="N8" s="16"/>
      <c r="O8" s="16"/>
      <c r="P8" s="14" t="s">
        <v>73</v>
      </c>
      <c r="Q8" s="16"/>
      <c r="R8" s="16"/>
      <c r="S8" s="16"/>
      <c r="T8" s="1"/>
      <c r="U8" s="11" t="s">
        <v>72</v>
      </c>
      <c r="V8" s="11" t="s">
        <v>72</v>
      </c>
      <c r="W8" s="11" t="s">
        <v>72</v>
      </c>
      <c r="X8" s="11">
        <v>14.667999999999999</v>
      </c>
      <c r="Y8" s="11" t="s">
        <v>72</v>
      </c>
      <c r="Z8" s="11" t="s">
        <v>72</v>
      </c>
      <c r="AA8" s="11" t="s">
        <v>72</v>
      </c>
      <c r="AB8" s="11" t="s">
        <v>72</v>
      </c>
      <c r="AC8" s="11" t="s">
        <v>72</v>
      </c>
      <c r="AD8" s="11">
        <v>11.502000000000001</v>
      </c>
      <c r="AE8" s="11">
        <v>11.731999999999999</v>
      </c>
      <c r="AF8" s="11">
        <v>11.976000000000001</v>
      </c>
      <c r="AG8" s="16"/>
      <c r="AH8" s="16"/>
      <c r="AI8" s="14" t="s">
        <v>73</v>
      </c>
      <c r="AJ8" s="16"/>
      <c r="AK8" s="16"/>
      <c r="AL8" s="16"/>
    </row>
    <row r="9" spans="2:39" x14ac:dyDescent="0.25">
      <c r="B9" s="5" t="s">
        <v>454</v>
      </c>
      <c r="C9" s="5" t="s">
        <v>15</v>
      </c>
      <c r="D9" s="5" t="s">
        <v>0</v>
      </c>
      <c r="F9" s="11" t="s">
        <v>72</v>
      </c>
      <c r="G9" s="11">
        <v>2.4449999999999998</v>
      </c>
      <c r="H9" s="11" t="s">
        <v>72</v>
      </c>
      <c r="I9" s="11">
        <v>3.4729999999999999</v>
      </c>
      <c r="J9" s="11" t="s">
        <v>72</v>
      </c>
      <c r="K9" s="11" t="s">
        <v>72</v>
      </c>
      <c r="L9" s="11">
        <v>2.944</v>
      </c>
      <c r="M9" s="19">
        <v>2.9420000000000002</v>
      </c>
      <c r="N9" s="19"/>
      <c r="O9" s="19"/>
      <c r="P9" s="15" t="s">
        <v>73</v>
      </c>
      <c r="Q9" s="19"/>
      <c r="R9" s="19"/>
      <c r="S9" s="19"/>
      <c r="T9" s="1"/>
      <c r="U9" s="11" t="s">
        <v>72</v>
      </c>
      <c r="V9" s="11" t="s">
        <v>72</v>
      </c>
      <c r="W9" s="11" t="s">
        <v>72</v>
      </c>
      <c r="X9" s="11">
        <v>3.4729999999999999</v>
      </c>
      <c r="Y9" s="11" t="s">
        <v>72</v>
      </c>
      <c r="Z9" s="11" t="s">
        <v>72</v>
      </c>
      <c r="AA9" s="11" t="s">
        <v>72</v>
      </c>
      <c r="AB9" s="11" t="s">
        <v>72</v>
      </c>
      <c r="AC9" s="11" t="s">
        <v>72</v>
      </c>
      <c r="AD9" s="11">
        <v>2.944</v>
      </c>
      <c r="AE9" s="11">
        <v>2.95</v>
      </c>
      <c r="AF9" s="11">
        <v>2.9420000000000002</v>
      </c>
      <c r="AG9" s="19"/>
      <c r="AH9" s="19"/>
      <c r="AI9" s="15" t="s">
        <v>73</v>
      </c>
      <c r="AJ9" s="19"/>
      <c r="AK9" s="19"/>
      <c r="AL9" s="19"/>
    </row>
    <row r="10" spans="2:39" s="3" customFormat="1" ht="16.2" thickBot="1" x14ac:dyDescent="0.35">
      <c r="B10" s="35" t="s">
        <v>17</v>
      </c>
      <c r="C10" s="35" t="s">
        <v>18</v>
      </c>
      <c r="D10" s="35" t="s">
        <v>0</v>
      </c>
      <c r="F10" s="36" t="s">
        <v>72</v>
      </c>
      <c r="G10" s="36">
        <v>17.312999999999999</v>
      </c>
      <c r="H10" s="36" t="s">
        <v>72</v>
      </c>
      <c r="I10" s="36">
        <v>50.936</v>
      </c>
      <c r="J10" s="36" t="s">
        <v>72</v>
      </c>
      <c r="K10" s="36" t="s">
        <v>72</v>
      </c>
      <c r="L10" s="36">
        <v>33.859000000000002</v>
      </c>
      <c r="M10" s="36">
        <v>35.256999999999998</v>
      </c>
      <c r="N10" s="36"/>
      <c r="O10" s="36"/>
      <c r="P10" s="37" t="s">
        <v>73</v>
      </c>
      <c r="Q10" s="36"/>
      <c r="R10" s="36"/>
      <c r="S10" s="36"/>
      <c r="T10" s="4"/>
      <c r="U10" s="36" t="s">
        <v>72</v>
      </c>
      <c r="V10" s="36" t="s">
        <v>72</v>
      </c>
      <c r="W10" s="36" t="s">
        <v>72</v>
      </c>
      <c r="X10" s="36">
        <v>50.936</v>
      </c>
      <c r="Y10" s="36" t="s">
        <v>72</v>
      </c>
      <c r="Z10" s="36" t="s">
        <v>72</v>
      </c>
      <c r="AA10" s="36" t="s">
        <v>72</v>
      </c>
      <c r="AB10" s="36" t="s">
        <v>72</v>
      </c>
      <c r="AC10" s="36" t="s">
        <v>72</v>
      </c>
      <c r="AD10" s="36">
        <v>33.859000000000002</v>
      </c>
      <c r="AE10" s="36">
        <v>34.606000000000002</v>
      </c>
      <c r="AF10" s="36">
        <v>35.256999999999998</v>
      </c>
      <c r="AG10" s="36"/>
      <c r="AH10" s="36"/>
      <c r="AI10" s="37" t="s">
        <v>73</v>
      </c>
      <c r="AJ10" s="36"/>
      <c r="AK10" s="36"/>
      <c r="AL10" s="36"/>
      <c r="AM10" s="141"/>
    </row>
    <row r="11" spans="2:39" x14ac:dyDescent="0.25">
      <c r="F11" s="12"/>
      <c r="G11" s="12"/>
      <c r="H11" s="12"/>
      <c r="I11" s="12"/>
      <c r="J11" s="12"/>
      <c r="K11" s="12"/>
      <c r="L11" s="12"/>
      <c r="M11" s="12"/>
      <c r="N11" s="12"/>
      <c r="O11" s="12"/>
      <c r="P11" s="21"/>
      <c r="Q11" s="12"/>
      <c r="R11" s="12"/>
      <c r="S11" s="12"/>
      <c r="T11" s="1"/>
      <c r="U11" s="12"/>
      <c r="V11" s="12"/>
      <c r="W11" s="12"/>
      <c r="X11" s="12"/>
      <c r="Y11" s="12"/>
      <c r="Z11" s="12"/>
      <c r="AA11" s="12"/>
      <c r="AB11" s="12"/>
      <c r="AC11" s="12"/>
      <c r="AD11" s="12"/>
      <c r="AE11" s="12"/>
      <c r="AF11" s="12"/>
      <c r="AG11" s="12"/>
      <c r="AH11" s="12"/>
      <c r="AI11" s="21"/>
      <c r="AJ11" s="12"/>
      <c r="AK11" s="12"/>
      <c r="AL11" s="12"/>
    </row>
    <row r="12" spans="2:39"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row>
    <row r="13" spans="2:39" x14ac:dyDescent="0.25">
      <c r="B13" s="5" t="s">
        <v>42</v>
      </c>
      <c r="C13" s="5" t="s">
        <v>18</v>
      </c>
      <c r="D13" s="5" t="s">
        <v>0</v>
      </c>
      <c r="F13" s="11">
        <v>13.542</v>
      </c>
      <c r="G13" s="11">
        <v>17.312999999999999</v>
      </c>
      <c r="H13" s="11">
        <v>24.302</v>
      </c>
      <c r="I13" s="11">
        <v>50.936999999999998</v>
      </c>
      <c r="J13" s="11">
        <v>39.761000000000003</v>
      </c>
      <c r="K13" s="11">
        <v>33.832999999999998</v>
      </c>
      <c r="L13" s="11">
        <v>33.859000000000002</v>
      </c>
      <c r="M13" s="16">
        <v>35.256999999999998</v>
      </c>
      <c r="N13" s="16"/>
      <c r="O13" s="16"/>
      <c r="P13" s="14" t="s">
        <v>73</v>
      </c>
      <c r="Q13" s="16"/>
      <c r="R13" s="16"/>
      <c r="S13" s="16"/>
      <c r="T13" s="1"/>
      <c r="U13" s="11">
        <v>9.5449999999999999</v>
      </c>
      <c r="V13" s="11">
        <v>14.756</v>
      </c>
      <c r="W13" s="11">
        <v>21.937000000000001</v>
      </c>
      <c r="X13" s="11">
        <v>29</v>
      </c>
      <c r="Y13" s="11">
        <v>19.451000000000001</v>
      </c>
      <c r="Z13" s="11">
        <v>20.309999999999999</v>
      </c>
      <c r="AA13" s="11">
        <v>16.873000000000001</v>
      </c>
      <c r="AB13" s="11">
        <v>16.96</v>
      </c>
      <c r="AC13" s="11">
        <v>16.02</v>
      </c>
      <c r="AD13" s="11">
        <v>17.84</v>
      </c>
      <c r="AE13" s="11">
        <v>16.765999999999998</v>
      </c>
      <c r="AF13" s="16">
        <v>18.491</v>
      </c>
      <c r="AG13" s="16"/>
      <c r="AH13" s="16"/>
      <c r="AI13" s="14" t="s">
        <v>73</v>
      </c>
      <c r="AJ13" s="16"/>
      <c r="AK13" s="16"/>
      <c r="AL13" s="16"/>
    </row>
    <row r="14" spans="2:39" x14ac:dyDescent="0.25">
      <c r="B14" s="5" t="s">
        <v>1</v>
      </c>
      <c r="C14" s="5" t="s">
        <v>2</v>
      </c>
      <c r="D14" s="5" t="s">
        <v>0</v>
      </c>
      <c r="F14" s="11">
        <v>6.5129999999999999</v>
      </c>
      <c r="G14" s="11">
        <v>6.9390000000000001</v>
      </c>
      <c r="H14" s="11">
        <v>7.1239999999999997</v>
      </c>
      <c r="I14" s="11">
        <v>7.2279999999999998</v>
      </c>
      <c r="J14" s="11">
        <v>7.6539999999999999</v>
      </c>
      <c r="K14" s="11">
        <v>8.2330000000000005</v>
      </c>
      <c r="L14" s="11">
        <v>8.641</v>
      </c>
      <c r="M14" s="19">
        <v>8.8170000000000002</v>
      </c>
      <c r="N14" s="19"/>
      <c r="O14" s="19"/>
      <c r="P14" s="15" t="s">
        <v>73</v>
      </c>
      <c r="Q14" s="19"/>
      <c r="R14" s="19"/>
      <c r="S14" s="19"/>
      <c r="T14" s="1"/>
      <c r="U14" s="11">
        <v>6.9459999999999997</v>
      </c>
      <c r="V14" s="11">
        <v>7.2389999999999999</v>
      </c>
      <c r="W14" s="11">
        <v>7.1070000000000002</v>
      </c>
      <c r="X14" s="11">
        <v>7.32</v>
      </c>
      <c r="Y14" s="11">
        <v>7.3339999999999996</v>
      </c>
      <c r="Z14" s="11">
        <v>7.9610000000000003</v>
      </c>
      <c r="AA14" s="11">
        <v>7.77</v>
      </c>
      <c r="AB14" s="11">
        <v>8.6940000000000008</v>
      </c>
      <c r="AC14" s="11">
        <v>8.3249999999999993</v>
      </c>
      <c r="AD14" s="11">
        <v>8.9239999999999995</v>
      </c>
      <c r="AE14" s="11">
        <v>8.5359999999999996</v>
      </c>
      <c r="AF14" s="19">
        <v>9.0709999999999997</v>
      </c>
      <c r="AG14" s="19"/>
      <c r="AH14" s="19"/>
      <c r="AI14" s="15" t="s">
        <v>73</v>
      </c>
      <c r="AJ14" s="19"/>
      <c r="AK14" s="19"/>
      <c r="AL14" s="19"/>
    </row>
    <row r="15" spans="2:39" s="3" customFormat="1" ht="16.2" thickBot="1" x14ac:dyDescent="0.35">
      <c r="B15" s="35" t="s">
        <v>51</v>
      </c>
      <c r="C15" s="35" t="s">
        <v>3</v>
      </c>
      <c r="D15" s="35" t="s">
        <v>0</v>
      </c>
      <c r="F15" s="36">
        <v>87.856999999999999</v>
      </c>
      <c r="G15" s="36">
        <v>120.14100000000001</v>
      </c>
      <c r="H15" s="36">
        <v>173.119</v>
      </c>
      <c r="I15" s="36">
        <v>368.18299999999999</v>
      </c>
      <c r="J15" s="36">
        <v>304.33199999999999</v>
      </c>
      <c r="K15" s="36">
        <v>278.548</v>
      </c>
      <c r="L15" s="36">
        <v>292.56400000000002</v>
      </c>
      <c r="M15" s="36">
        <v>310.85500000000002</v>
      </c>
      <c r="N15" s="36"/>
      <c r="O15" s="36"/>
      <c r="P15" s="37" t="s">
        <v>73</v>
      </c>
      <c r="Q15" s="36"/>
      <c r="R15" s="36"/>
      <c r="S15" s="36"/>
      <c r="T15" s="4"/>
      <c r="U15" s="36">
        <v>66.302000000000007</v>
      </c>
      <c r="V15" s="36">
        <v>106.81699999999999</v>
      </c>
      <c r="W15" s="36">
        <v>155.898</v>
      </c>
      <c r="X15" s="36">
        <v>212.285</v>
      </c>
      <c r="Y15" s="36">
        <v>142.649</v>
      </c>
      <c r="Z15" s="36">
        <v>161.68299999999999</v>
      </c>
      <c r="AA15" s="36">
        <v>131.10400000000001</v>
      </c>
      <c r="AB15" s="36">
        <v>147.44399999999999</v>
      </c>
      <c r="AC15" s="36">
        <v>133.358</v>
      </c>
      <c r="AD15" s="36">
        <v>159.20599999999999</v>
      </c>
      <c r="AE15" s="36">
        <v>143.119</v>
      </c>
      <c r="AF15" s="36">
        <v>167.73599999999999</v>
      </c>
      <c r="AG15" s="36"/>
      <c r="AH15" s="36"/>
      <c r="AI15" s="37" t="s">
        <v>73</v>
      </c>
      <c r="AJ15" s="36"/>
      <c r="AK15" s="36"/>
      <c r="AL15" s="36"/>
      <c r="AM15" s="141"/>
    </row>
    <row r="16" spans="2:39" ht="16.95" customHeight="1"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row>
    <row r="17" spans="2:39" ht="16.95" customHeight="1" x14ac:dyDescent="0.25">
      <c r="F17" s="12"/>
      <c r="G17" s="12"/>
      <c r="H17" s="12"/>
      <c r="I17" s="12"/>
      <c r="J17" s="12"/>
      <c r="K17" s="12"/>
      <c r="L17" s="12"/>
      <c r="M17" s="12"/>
      <c r="N17" s="12"/>
      <c r="O17" s="12"/>
      <c r="P17" s="21"/>
      <c r="Q17" s="12"/>
      <c r="R17" s="12"/>
      <c r="S17" s="12"/>
      <c r="T17" s="1"/>
      <c r="U17" s="12"/>
      <c r="V17" s="12"/>
      <c r="W17" s="12"/>
      <c r="X17" s="12"/>
      <c r="Y17" s="12"/>
      <c r="Z17" s="12"/>
      <c r="AA17" s="12"/>
      <c r="AB17" s="12"/>
      <c r="AC17" s="12"/>
      <c r="AD17" s="12"/>
      <c r="AE17" s="12"/>
      <c r="AF17" s="12"/>
      <c r="AG17" s="12"/>
      <c r="AH17" s="12"/>
      <c r="AI17" s="21"/>
      <c r="AJ17" s="12"/>
      <c r="AK17" s="12"/>
      <c r="AL17" s="12"/>
    </row>
    <row r="18" spans="2:39" x14ac:dyDescent="0.25">
      <c r="B18" s="5" t="s">
        <v>12</v>
      </c>
      <c r="C18" s="5" t="s">
        <v>3</v>
      </c>
      <c r="D18" s="5" t="s">
        <v>0</v>
      </c>
      <c r="F18" s="11">
        <v>54.856999999999999</v>
      </c>
      <c r="G18" s="11">
        <v>71.123000000000005</v>
      </c>
      <c r="H18" s="11">
        <v>100.928</v>
      </c>
      <c r="I18" s="11">
        <v>198.429</v>
      </c>
      <c r="J18" s="11">
        <v>159.21899999999999</v>
      </c>
      <c r="K18" s="11">
        <v>157.68199999999999</v>
      </c>
      <c r="L18" s="11">
        <v>171.99799999999999</v>
      </c>
      <c r="M18" s="16">
        <v>185.971</v>
      </c>
      <c r="N18" s="16"/>
      <c r="O18" s="16"/>
      <c r="P18" s="14" t="s">
        <v>73</v>
      </c>
      <c r="Q18" s="16"/>
      <c r="R18" s="16"/>
      <c r="S18" s="16"/>
      <c r="T18" s="1"/>
      <c r="U18" s="11">
        <v>39.445999999999998</v>
      </c>
      <c r="V18" s="11">
        <v>61.481999999999999</v>
      </c>
      <c r="W18" s="11">
        <v>86.906999999999996</v>
      </c>
      <c r="X18" s="11">
        <v>111.521</v>
      </c>
      <c r="Y18" s="11">
        <v>74.884</v>
      </c>
      <c r="Z18" s="11">
        <v>84.335999999999999</v>
      </c>
      <c r="AA18" s="11">
        <v>74.741</v>
      </c>
      <c r="AB18" s="11">
        <v>82.941000000000003</v>
      </c>
      <c r="AC18" s="11">
        <v>79.007999999999996</v>
      </c>
      <c r="AD18" s="11">
        <v>92.991</v>
      </c>
      <c r="AE18" s="11">
        <v>86.275000000000006</v>
      </c>
      <c r="AF18" s="16">
        <v>99.695999999999998</v>
      </c>
      <c r="AG18" s="16"/>
      <c r="AH18" s="16"/>
      <c r="AI18" s="14" t="s">
        <v>73</v>
      </c>
      <c r="AJ18" s="16"/>
      <c r="AK18" s="16"/>
      <c r="AL18" s="16"/>
    </row>
    <row r="19" spans="2:39" x14ac:dyDescent="0.25">
      <c r="B19" s="5" t="s">
        <v>13</v>
      </c>
      <c r="C19" s="5" t="s">
        <v>3</v>
      </c>
      <c r="D19" s="5" t="s">
        <v>0</v>
      </c>
      <c r="F19" s="11">
        <v>26</v>
      </c>
      <c r="G19" s="11">
        <v>40.006999999999998</v>
      </c>
      <c r="H19" s="11">
        <v>61.198</v>
      </c>
      <c r="I19" s="11">
        <v>148.018</v>
      </c>
      <c r="J19" s="11">
        <v>129.84100000000001</v>
      </c>
      <c r="K19" s="11">
        <v>109.366</v>
      </c>
      <c r="L19" s="11">
        <v>110.76900000000001</v>
      </c>
      <c r="M19" s="16">
        <v>116.265</v>
      </c>
      <c r="N19" s="16"/>
      <c r="O19" s="16"/>
      <c r="P19" s="14" t="s">
        <v>73</v>
      </c>
      <c r="Q19" s="16"/>
      <c r="R19" s="16"/>
      <c r="S19" s="16"/>
      <c r="T19" s="1"/>
      <c r="U19" s="11">
        <v>22.370999999999999</v>
      </c>
      <c r="V19" s="11">
        <v>38.826999999999998</v>
      </c>
      <c r="W19" s="11">
        <v>59.323</v>
      </c>
      <c r="X19" s="11">
        <v>88.694999999999993</v>
      </c>
      <c r="Y19" s="11">
        <v>61.637999999999998</v>
      </c>
      <c r="Z19" s="11">
        <v>68.203000000000003</v>
      </c>
      <c r="AA19" s="11">
        <v>51.322000000000003</v>
      </c>
      <c r="AB19" s="11">
        <v>58.043999999999997</v>
      </c>
      <c r="AC19" s="11">
        <v>50.366</v>
      </c>
      <c r="AD19" s="11">
        <v>60.402999999999999</v>
      </c>
      <c r="AE19" s="11">
        <v>53.262999999999998</v>
      </c>
      <c r="AF19" s="16">
        <v>63.002000000000002</v>
      </c>
      <c r="AG19" s="16"/>
      <c r="AH19" s="16"/>
      <c r="AI19" s="14" t="s">
        <v>73</v>
      </c>
      <c r="AJ19" s="16"/>
      <c r="AK19" s="16"/>
      <c r="AL19" s="16"/>
    </row>
    <row r="20" spans="2:39" x14ac:dyDescent="0.25">
      <c r="B20" s="5" t="s">
        <v>14</v>
      </c>
      <c r="C20" s="5" t="s">
        <v>3</v>
      </c>
      <c r="D20" s="5" t="s">
        <v>0</v>
      </c>
      <c r="F20" s="11">
        <v>7</v>
      </c>
      <c r="G20" s="11">
        <v>9.0109999999999992</v>
      </c>
      <c r="H20" s="11">
        <v>10.993</v>
      </c>
      <c r="I20" s="11">
        <v>21.736000000000001</v>
      </c>
      <c r="J20" s="11">
        <v>15.272</v>
      </c>
      <c r="K20" s="11">
        <v>11.5</v>
      </c>
      <c r="L20" s="11">
        <v>9.7970000000000006</v>
      </c>
      <c r="M20" s="16">
        <v>8.6180000000000003</v>
      </c>
      <c r="N20" s="16"/>
      <c r="O20" s="16"/>
      <c r="P20" s="14" t="s">
        <v>73</v>
      </c>
      <c r="Q20" s="16"/>
      <c r="R20" s="16"/>
      <c r="S20" s="16"/>
      <c r="T20" s="1"/>
      <c r="U20" s="11">
        <v>4.4850000000000003</v>
      </c>
      <c r="V20" s="11">
        <v>6.508</v>
      </c>
      <c r="W20" s="11">
        <v>9.6669999999999998</v>
      </c>
      <c r="X20" s="11">
        <v>12.068</v>
      </c>
      <c r="Y20" s="11">
        <v>6.1269999999999998</v>
      </c>
      <c r="Z20" s="11">
        <v>9.1449999999999996</v>
      </c>
      <c r="AA20" s="11">
        <v>5.04</v>
      </c>
      <c r="AB20" s="11">
        <v>6.4589999999999996</v>
      </c>
      <c r="AC20" s="11">
        <v>3.9849999999999999</v>
      </c>
      <c r="AD20" s="11">
        <v>5.8120000000000003</v>
      </c>
      <c r="AE20" s="11">
        <v>3.581</v>
      </c>
      <c r="AF20" s="16">
        <v>5.0369999999999999</v>
      </c>
      <c r="AG20" s="16"/>
      <c r="AH20" s="16"/>
      <c r="AI20" s="14" t="s">
        <v>73</v>
      </c>
      <c r="AJ20" s="16"/>
      <c r="AK20" s="16"/>
      <c r="AL20" s="16"/>
    </row>
    <row r="21" spans="2:39" s="3" customFormat="1" ht="15.6" x14ac:dyDescent="0.3">
      <c r="B21" s="38" t="s">
        <v>51</v>
      </c>
      <c r="C21" s="38" t="s">
        <v>3</v>
      </c>
      <c r="D21" s="38" t="s">
        <v>0</v>
      </c>
      <c r="F21" s="44">
        <v>87.856999999999999</v>
      </c>
      <c r="G21" s="44">
        <v>120.14100000000001</v>
      </c>
      <c r="H21" s="44">
        <v>173.119</v>
      </c>
      <c r="I21" s="44">
        <v>368.18200000000002</v>
      </c>
      <c r="J21" s="44">
        <v>304.33199999999999</v>
      </c>
      <c r="K21" s="44">
        <v>278.548</v>
      </c>
      <c r="L21" s="44">
        <v>292.56400000000002</v>
      </c>
      <c r="M21" s="44">
        <v>310.85500000000002</v>
      </c>
      <c r="N21" s="44"/>
      <c r="O21" s="44"/>
      <c r="P21" s="45" t="s">
        <v>73</v>
      </c>
      <c r="Q21" s="44"/>
      <c r="R21" s="44"/>
      <c r="S21" s="44"/>
      <c r="T21" s="4"/>
      <c r="U21" s="44">
        <v>66.302000000000007</v>
      </c>
      <c r="V21" s="44">
        <v>106.81699999999999</v>
      </c>
      <c r="W21" s="44">
        <v>155.898</v>
      </c>
      <c r="X21" s="44">
        <v>212.285</v>
      </c>
      <c r="Y21" s="44">
        <v>142.649</v>
      </c>
      <c r="Z21" s="44">
        <v>161.68299999999999</v>
      </c>
      <c r="AA21" s="44">
        <v>131.10400000000001</v>
      </c>
      <c r="AB21" s="44">
        <v>147.44399999999999</v>
      </c>
      <c r="AC21" s="44">
        <v>133.358</v>
      </c>
      <c r="AD21" s="44">
        <v>159.20599999999999</v>
      </c>
      <c r="AE21" s="44">
        <v>143.119</v>
      </c>
      <c r="AF21" s="44">
        <v>167.73599999999999</v>
      </c>
      <c r="AG21" s="44"/>
      <c r="AH21" s="44"/>
      <c r="AI21" s="45" t="s">
        <v>73</v>
      </c>
      <c r="AJ21" s="44"/>
      <c r="AK21" s="44"/>
      <c r="AL21" s="44"/>
      <c r="AM21" s="141"/>
    </row>
    <row r="22" spans="2:39" x14ac:dyDescent="0.25">
      <c r="B22" s="5" t="s">
        <v>58</v>
      </c>
      <c r="C22" s="5" t="s">
        <v>3</v>
      </c>
      <c r="D22" s="5" t="s">
        <v>10</v>
      </c>
      <c r="F22" s="11">
        <v>0</v>
      </c>
      <c r="G22" s="11">
        <v>0</v>
      </c>
      <c r="H22" s="11">
        <v>0</v>
      </c>
      <c r="I22" s="11">
        <v>0</v>
      </c>
      <c r="J22" s="11">
        <v>0</v>
      </c>
      <c r="K22" s="11">
        <v>41.576999999999998</v>
      </c>
      <c r="L22" s="11">
        <v>48.576999999999998</v>
      </c>
      <c r="M22" s="16">
        <v>39.213999999999999</v>
      </c>
      <c r="N22" s="16"/>
      <c r="O22" s="16"/>
      <c r="P22" s="14" t="s">
        <v>73</v>
      </c>
      <c r="Q22" s="16"/>
      <c r="R22" s="16"/>
      <c r="S22" s="16"/>
      <c r="T22" s="1"/>
      <c r="U22" s="11">
        <v>0</v>
      </c>
      <c r="V22" s="11">
        <v>0</v>
      </c>
      <c r="W22" s="11">
        <v>0</v>
      </c>
      <c r="X22" s="11">
        <v>0</v>
      </c>
      <c r="Y22" s="11">
        <v>0</v>
      </c>
      <c r="Z22" s="11">
        <v>0</v>
      </c>
      <c r="AA22" s="11">
        <v>11.69</v>
      </c>
      <c r="AB22" s="11">
        <v>29.887</v>
      </c>
      <c r="AC22" s="11">
        <v>18.777000000000001</v>
      </c>
      <c r="AD22" s="11">
        <v>29.798999999999999</v>
      </c>
      <c r="AE22" s="11">
        <v>14.87</v>
      </c>
      <c r="AF22" s="16">
        <v>24.344000000000001</v>
      </c>
      <c r="AG22" s="16"/>
      <c r="AH22" s="16"/>
      <c r="AI22" s="14" t="s">
        <v>73</v>
      </c>
      <c r="AJ22" s="16"/>
      <c r="AK22" s="16"/>
      <c r="AL22" s="16"/>
    </row>
    <row r="23" spans="2:39" s="3" customFormat="1" ht="16.2" thickBot="1" x14ac:dyDescent="0.35">
      <c r="B23" s="35" t="s">
        <v>7</v>
      </c>
      <c r="C23" s="35" t="s">
        <v>3</v>
      </c>
      <c r="D23" s="35" t="s">
        <v>11</v>
      </c>
      <c r="F23" s="36">
        <v>87.856999999999999</v>
      </c>
      <c r="G23" s="36">
        <v>120.14100000000001</v>
      </c>
      <c r="H23" s="36">
        <v>173.119</v>
      </c>
      <c r="I23" s="36">
        <v>368.18200000000002</v>
      </c>
      <c r="J23" s="36">
        <v>304.33199999999999</v>
      </c>
      <c r="K23" s="36">
        <v>320.125</v>
      </c>
      <c r="L23" s="36">
        <v>341.14100000000002</v>
      </c>
      <c r="M23" s="36">
        <v>350.06799999999998</v>
      </c>
      <c r="N23" s="36"/>
      <c r="O23" s="36"/>
      <c r="P23" s="37" t="s">
        <v>73</v>
      </c>
      <c r="Q23" s="36"/>
      <c r="R23" s="36"/>
      <c r="S23" s="36"/>
      <c r="T23" s="4"/>
      <c r="U23" s="36">
        <v>66.302000000000007</v>
      </c>
      <c r="V23" s="36">
        <v>106.81699999999999</v>
      </c>
      <c r="W23" s="36">
        <v>155.898</v>
      </c>
      <c r="X23" s="36">
        <v>212.285</v>
      </c>
      <c r="Y23" s="36">
        <v>142.649</v>
      </c>
      <c r="Z23" s="36">
        <v>161.68299999999999</v>
      </c>
      <c r="AA23" s="36">
        <v>142.79300000000001</v>
      </c>
      <c r="AB23" s="36">
        <v>177.33099999999999</v>
      </c>
      <c r="AC23" s="36">
        <v>152.13499999999999</v>
      </c>
      <c r="AD23" s="36">
        <v>189.005</v>
      </c>
      <c r="AE23" s="36">
        <v>157.989</v>
      </c>
      <c r="AF23" s="36">
        <v>192.07900000000001</v>
      </c>
      <c r="AG23" s="36"/>
      <c r="AH23" s="36"/>
      <c r="AI23" s="37" t="s">
        <v>73</v>
      </c>
      <c r="AJ23" s="36"/>
      <c r="AK23" s="36"/>
      <c r="AL23" s="36"/>
      <c r="AM23" s="141"/>
    </row>
    <row r="24" spans="2:39"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row>
    <row r="25" spans="2:39" x14ac:dyDescent="0.25">
      <c r="F25" s="12"/>
      <c r="G25" s="12"/>
      <c r="H25" s="12"/>
      <c r="I25" s="12"/>
      <c r="J25" s="12"/>
      <c r="K25" s="12"/>
      <c r="L25" s="12"/>
      <c r="M25" s="12"/>
      <c r="N25" s="12"/>
      <c r="O25" s="12"/>
      <c r="P25" s="21"/>
      <c r="Q25" s="12"/>
      <c r="R25" s="12"/>
      <c r="S25" s="12"/>
      <c r="T25" s="1"/>
      <c r="U25" s="12"/>
      <c r="V25" s="12"/>
      <c r="W25" s="12"/>
      <c r="X25" s="12"/>
      <c r="Y25" s="12"/>
      <c r="Z25" s="12"/>
      <c r="AA25" s="12"/>
      <c r="AB25" s="12"/>
      <c r="AC25" s="12"/>
      <c r="AD25" s="12"/>
      <c r="AE25" s="12"/>
      <c r="AF25" s="12"/>
      <c r="AG25" s="12"/>
      <c r="AH25" s="12"/>
      <c r="AI25" s="21"/>
      <c r="AJ25" s="12"/>
      <c r="AK25" s="12"/>
      <c r="AL25" s="12"/>
    </row>
    <row r="26" spans="2:39" x14ac:dyDescent="0.25">
      <c r="B26" s="5" t="s">
        <v>59</v>
      </c>
      <c r="C26" s="5" t="s">
        <v>3</v>
      </c>
      <c r="D26" s="5" t="s">
        <v>0</v>
      </c>
      <c r="F26" s="11">
        <v>33.031999999999996</v>
      </c>
      <c r="G26" s="11">
        <v>49.018000000000001</v>
      </c>
      <c r="H26" s="11">
        <v>72.191000000000003</v>
      </c>
      <c r="I26" s="11">
        <v>169.75399999999999</v>
      </c>
      <c r="J26" s="11">
        <v>145.113</v>
      </c>
      <c r="K26" s="11">
        <v>120.866</v>
      </c>
      <c r="L26" s="11">
        <v>120.566</v>
      </c>
      <c r="M26" s="16">
        <v>124.884</v>
      </c>
      <c r="N26" s="16"/>
      <c r="O26" s="16"/>
      <c r="P26" s="14" t="s">
        <v>73</v>
      </c>
      <c r="Q26" s="16"/>
      <c r="R26" s="16"/>
      <c r="S26" s="16"/>
      <c r="T26" s="1"/>
      <c r="U26" s="11">
        <v>26.856000000000002</v>
      </c>
      <c r="V26" s="11">
        <v>45.335000000000001</v>
      </c>
      <c r="W26" s="11">
        <v>68.989999999999995</v>
      </c>
      <c r="X26" s="11">
        <v>100.764</v>
      </c>
      <c r="Y26" s="11">
        <v>67.765000000000001</v>
      </c>
      <c r="Z26" s="11">
        <v>77.347999999999999</v>
      </c>
      <c r="AA26" s="11">
        <v>56.363</v>
      </c>
      <c r="AB26" s="11">
        <v>64.504000000000005</v>
      </c>
      <c r="AC26" s="11">
        <v>54.350999999999999</v>
      </c>
      <c r="AD26" s="11">
        <v>66.215000000000003</v>
      </c>
      <c r="AE26" s="11">
        <v>56.844000000000001</v>
      </c>
      <c r="AF26" s="16">
        <v>68.040000000000006</v>
      </c>
      <c r="AG26" s="16"/>
      <c r="AH26" s="16"/>
      <c r="AI26" s="14" t="s">
        <v>73</v>
      </c>
      <c r="AJ26" s="16"/>
      <c r="AK26" s="16"/>
      <c r="AL26" s="16"/>
    </row>
    <row r="27" spans="2:39" x14ac:dyDescent="0.25">
      <c r="B27" s="5" t="s">
        <v>61</v>
      </c>
      <c r="C27" s="5" t="s">
        <v>29</v>
      </c>
      <c r="D27" s="5" t="s">
        <v>0</v>
      </c>
      <c r="F27" s="117">
        <v>0.376</v>
      </c>
      <c r="G27" s="117">
        <v>0.40799999999999997</v>
      </c>
      <c r="H27" s="117">
        <v>0.41699999999999998</v>
      </c>
      <c r="I27" s="117">
        <v>0.46100000000000002</v>
      </c>
      <c r="J27" s="117">
        <v>0.47699999999999998</v>
      </c>
      <c r="K27" s="117">
        <v>0.434</v>
      </c>
      <c r="L27" s="117">
        <v>0.41199999999999998</v>
      </c>
      <c r="M27" s="117">
        <v>0.40200000000000002</v>
      </c>
      <c r="N27" s="117"/>
      <c r="O27" s="118"/>
      <c r="P27" s="119" t="s">
        <v>73</v>
      </c>
      <c r="Q27" s="118"/>
      <c r="R27" s="118"/>
      <c r="S27" s="118"/>
      <c r="T27" s="120"/>
      <c r="U27" s="117">
        <v>0.40500000000000003</v>
      </c>
      <c r="V27" s="117">
        <v>0.42399999999999999</v>
      </c>
      <c r="W27" s="117">
        <v>0.443</v>
      </c>
      <c r="X27" s="117">
        <v>0.47499999999999998</v>
      </c>
      <c r="Y27" s="117">
        <v>0.47499999999999998</v>
      </c>
      <c r="Z27" s="117">
        <v>0.47799999999999998</v>
      </c>
      <c r="AA27" s="117">
        <v>0.43</v>
      </c>
      <c r="AB27" s="117">
        <v>0.437</v>
      </c>
      <c r="AC27" s="117">
        <v>0.40799999999999997</v>
      </c>
      <c r="AD27" s="117">
        <v>0.41599999999999998</v>
      </c>
      <c r="AE27" s="117">
        <v>0.39700000000000002</v>
      </c>
      <c r="AF27" s="13">
        <v>0.40600000000000003</v>
      </c>
      <c r="AG27" s="13"/>
      <c r="AH27" s="17"/>
      <c r="AI27" s="22" t="s">
        <v>73</v>
      </c>
      <c r="AJ27" s="17"/>
      <c r="AK27" s="17"/>
      <c r="AL27" s="17"/>
    </row>
    <row r="28" spans="2:39" x14ac:dyDescent="0.25">
      <c r="B28" s="5" t="s">
        <v>60</v>
      </c>
      <c r="C28" s="5" t="s">
        <v>3</v>
      </c>
      <c r="D28" s="5" t="s">
        <v>11</v>
      </c>
      <c r="F28" s="11">
        <v>0</v>
      </c>
      <c r="G28" s="11">
        <v>49.018000000000001</v>
      </c>
      <c r="H28" s="11">
        <v>72.191000000000003</v>
      </c>
      <c r="I28" s="11">
        <v>169.75399999999999</v>
      </c>
      <c r="J28" s="11">
        <v>145.113</v>
      </c>
      <c r="K28" s="11">
        <v>162.44300000000001</v>
      </c>
      <c r="L28" s="11">
        <v>169.143</v>
      </c>
      <c r="M28" s="16">
        <v>164.09700000000001</v>
      </c>
      <c r="N28" s="16"/>
      <c r="O28" s="16"/>
      <c r="P28" s="14" t="s">
        <v>73</v>
      </c>
      <c r="Q28" s="16"/>
      <c r="R28" s="16"/>
      <c r="S28" s="16"/>
      <c r="T28" s="1"/>
      <c r="U28" s="11">
        <v>26.856000000000002</v>
      </c>
      <c r="V28" s="11">
        <v>45.335000000000001</v>
      </c>
      <c r="W28" s="11">
        <v>68.989999999999995</v>
      </c>
      <c r="X28" s="11">
        <v>100.764</v>
      </c>
      <c r="Y28" s="11">
        <v>67.765000000000001</v>
      </c>
      <c r="Z28" s="11">
        <v>77.347999999999999</v>
      </c>
      <c r="AA28" s="11">
        <v>68.052000000000007</v>
      </c>
      <c r="AB28" s="11">
        <v>94.391000000000005</v>
      </c>
      <c r="AC28" s="11">
        <v>73.128</v>
      </c>
      <c r="AD28" s="11">
        <v>96.013999999999996</v>
      </c>
      <c r="AE28" s="11">
        <v>71.713999999999999</v>
      </c>
      <c r="AF28" s="16">
        <v>92.382999999999996</v>
      </c>
      <c r="AG28" s="16"/>
      <c r="AH28" s="16"/>
      <c r="AI28" s="14" t="s">
        <v>73</v>
      </c>
      <c r="AJ28" s="16"/>
      <c r="AK28" s="16"/>
      <c r="AL28" s="16"/>
    </row>
    <row r="29" spans="2:39" x14ac:dyDescent="0.25">
      <c r="B29" s="5" t="s">
        <v>62</v>
      </c>
      <c r="C29" s="5" t="s">
        <v>29</v>
      </c>
      <c r="D29" s="5" t="s">
        <v>11</v>
      </c>
      <c r="F29" s="117">
        <v>0</v>
      </c>
      <c r="G29" s="117">
        <v>0.40799999999999997</v>
      </c>
      <c r="H29" s="117">
        <v>0.41699999999999998</v>
      </c>
      <c r="I29" s="117">
        <v>0.46100000000000002</v>
      </c>
      <c r="J29" s="117">
        <v>0.47699999999999998</v>
      </c>
      <c r="K29" s="117">
        <v>0.50700000000000001</v>
      </c>
      <c r="L29" s="117">
        <v>0.496</v>
      </c>
      <c r="M29" s="117">
        <v>0.46899999999999997</v>
      </c>
      <c r="N29" s="117"/>
      <c r="O29" s="118"/>
      <c r="P29" s="119" t="s">
        <v>73</v>
      </c>
      <c r="Q29" s="118"/>
      <c r="R29" s="118"/>
      <c r="S29" s="118"/>
      <c r="T29" s="120"/>
      <c r="U29" s="117">
        <v>0.40500000000000003</v>
      </c>
      <c r="V29" s="117">
        <v>0.42399999999999999</v>
      </c>
      <c r="W29" s="117">
        <v>0.443</v>
      </c>
      <c r="X29" s="117">
        <v>0.47499999999999998</v>
      </c>
      <c r="Y29" s="117">
        <v>0.47499999999999998</v>
      </c>
      <c r="Z29" s="117">
        <v>0.47799999999999998</v>
      </c>
      <c r="AA29" s="117">
        <v>0.47699999999999998</v>
      </c>
      <c r="AB29" s="117">
        <v>0.53200000000000003</v>
      </c>
      <c r="AC29" s="117">
        <v>0.48099999999999998</v>
      </c>
      <c r="AD29" s="117">
        <v>0.50800000000000001</v>
      </c>
      <c r="AE29" s="117">
        <v>0.45400000000000001</v>
      </c>
      <c r="AF29" s="13">
        <v>0.48099999999999998</v>
      </c>
      <c r="AG29" s="13"/>
      <c r="AH29" s="17"/>
      <c r="AI29" s="22" t="s">
        <v>73</v>
      </c>
      <c r="AJ29" s="17"/>
      <c r="AK29" s="17"/>
      <c r="AL29" s="17"/>
    </row>
    <row r="30" spans="2:39" x14ac:dyDescent="0.25">
      <c r="F30" s="12"/>
      <c r="G30" s="12"/>
      <c r="H30" s="12"/>
      <c r="I30" s="12"/>
      <c r="J30" s="12"/>
      <c r="K30" s="12"/>
      <c r="L30" s="12"/>
      <c r="M30" s="12"/>
      <c r="N30" s="12"/>
      <c r="O30" s="12"/>
      <c r="P30" s="21"/>
      <c r="Q30" s="12"/>
      <c r="R30" s="12"/>
      <c r="S30" s="12"/>
      <c r="T30" s="1"/>
      <c r="U30" s="12"/>
      <c r="V30" s="12"/>
      <c r="W30" s="12"/>
      <c r="X30" s="12"/>
      <c r="Y30" s="12"/>
      <c r="Z30" s="12"/>
      <c r="AA30" s="12"/>
      <c r="AB30" s="12"/>
      <c r="AC30" s="12"/>
      <c r="AD30" s="12"/>
      <c r="AE30" s="12"/>
      <c r="AF30" s="12"/>
      <c r="AG30" s="12"/>
      <c r="AH30" s="12"/>
      <c r="AI30" s="21"/>
      <c r="AJ30" s="12"/>
      <c r="AK30" s="12"/>
      <c r="AL30" s="12"/>
    </row>
    <row r="31" spans="2:39" x14ac:dyDescent="0.25">
      <c r="F31" s="12"/>
      <c r="G31" s="12"/>
      <c r="H31" s="12"/>
      <c r="I31" s="12"/>
      <c r="J31" s="12"/>
      <c r="K31" s="12"/>
      <c r="L31" s="12"/>
      <c r="M31" s="12"/>
      <c r="N31" s="12"/>
      <c r="O31" s="12"/>
      <c r="P31" s="21"/>
      <c r="Q31" s="12"/>
      <c r="R31" s="12"/>
      <c r="S31" s="12"/>
      <c r="T31" s="1"/>
      <c r="U31" s="12"/>
      <c r="V31" s="12"/>
      <c r="W31" s="12"/>
      <c r="X31" s="12"/>
      <c r="Y31" s="12"/>
      <c r="Z31" s="12"/>
      <c r="AA31" s="12"/>
      <c r="AB31" s="12"/>
      <c r="AC31" s="12"/>
      <c r="AD31" s="12"/>
      <c r="AE31" s="12"/>
      <c r="AF31" s="12"/>
      <c r="AG31" s="12"/>
      <c r="AH31" s="12"/>
      <c r="AI31" s="21"/>
      <c r="AJ31" s="12"/>
      <c r="AK31" s="12"/>
      <c r="AL31" s="12"/>
    </row>
    <row r="32" spans="2:39" x14ac:dyDescent="0.25">
      <c r="B32" s="5" t="s">
        <v>4</v>
      </c>
      <c r="C32" s="5" t="s">
        <v>3</v>
      </c>
      <c r="D32" s="5" t="s">
        <v>8</v>
      </c>
      <c r="F32" s="11">
        <v>87.856999999999999</v>
      </c>
      <c r="G32" s="11">
        <v>96.638999999999996</v>
      </c>
      <c r="H32" s="11">
        <v>126.536</v>
      </c>
      <c r="I32" s="11">
        <v>281.73700000000002</v>
      </c>
      <c r="J32" s="11">
        <v>234.67</v>
      </c>
      <c r="K32" s="11">
        <v>223.12700000000001</v>
      </c>
      <c r="L32" s="11">
        <v>241.32599999999999</v>
      </c>
      <c r="M32" s="16">
        <v>262</v>
      </c>
      <c r="N32" s="16"/>
      <c r="O32" s="16"/>
      <c r="P32" s="14" t="s">
        <v>73</v>
      </c>
      <c r="Q32" s="16"/>
      <c r="R32" s="16"/>
      <c r="S32" s="16"/>
      <c r="T32" s="1"/>
      <c r="U32" s="11">
        <v>47.103999999999999</v>
      </c>
      <c r="V32" s="11">
        <v>79.432000000000002</v>
      </c>
      <c r="W32" s="11">
        <v>120.84099999999999</v>
      </c>
      <c r="X32" s="11">
        <v>160.89599999999999</v>
      </c>
      <c r="Y32" s="11">
        <v>108.509</v>
      </c>
      <c r="Z32" s="11">
        <v>126.161</v>
      </c>
      <c r="AA32" s="11">
        <v>103.018</v>
      </c>
      <c r="AB32" s="11">
        <v>120.108</v>
      </c>
      <c r="AC32" s="11">
        <v>108.01600000000001</v>
      </c>
      <c r="AD32" s="11">
        <v>133.31</v>
      </c>
      <c r="AE32" s="11">
        <v>118.78400000000001</v>
      </c>
      <c r="AF32" s="16">
        <v>143.21600000000001</v>
      </c>
      <c r="AG32" s="16"/>
      <c r="AH32" s="16"/>
      <c r="AI32" s="14" t="s">
        <v>73</v>
      </c>
      <c r="AJ32" s="16"/>
      <c r="AK32" s="16"/>
      <c r="AL32" s="16"/>
    </row>
    <row r="33" spans="2:39" x14ac:dyDescent="0.25">
      <c r="B33" s="7" t="s">
        <v>5</v>
      </c>
      <c r="C33" s="7" t="s">
        <v>3</v>
      </c>
      <c r="D33" s="7" t="s">
        <v>9</v>
      </c>
      <c r="F33" s="11">
        <v>0</v>
      </c>
      <c r="G33" s="11">
        <v>23.501999999999999</v>
      </c>
      <c r="H33" s="11">
        <v>46.582999999999998</v>
      </c>
      <c r="I33" s="11">
        <v>86.445999999999998</v>
      </c>
      <c r="J33" s="11">
        <v>69.662000000000006</v>
      </c>
      <c r="K33" s="11">
        <v>55.420999999999999</v>
      </c>
      <c r="L33" s="11">
        <v>51.238</v>
      </c>
      <c r="M33" s="16">
        <v>48.853999999999999</v>
      </c>
      <c r="N33" s="16"/>
      <c r="O33" s="16"/>
      <c r="P33" s="14" t="s">
        <v>73</v>
      </c>
      <c r="Q33" s="16"/>
      <c r="R33" s="16"/>
      <c r="S33" s="16"/>
      <c r="T33" s="1"/>
      <c r="U33" s="11">
        <v>19.198</v>
      </c>
      <c r="V33" s="11">
        <v>27.385000000000002</v>
      </c>
      <c r="W33" s="11">
        <v>35.057000000000002</v>
      </c>
      <c r="X33" s="11">
        <v>51.389000000000003</v>
      </c>
      <c r="Y33" s="11">
        <v>34.14</v>
      </c>
      <c r="Z33" s="11">
        <v>35.521999999999998</v>
      </c>
      <c r="AA33" s="11">
        <v>28.085000000000001</v>
      </c>
      <c r="AB33" s="11">
        <v>27.335999999999999</v>
      </c>
      <c r="AC33" s="11">
        <v>25.341999999999999</v>
      </c>
      <c r="AD33" s="11">
        <v>25.895</v>
      </c>
      <c r="AE33" s="11">
        <v>24.335999999999999</v>
      </c>
      <c r="AF33" s="16">
        <v>24.518000000000001</v>
      </c>
      <c r="AG33" s="16"/>
      <c r="AH33" s="16"/>
      <c r="AI33" s="14" t="s">
        <v>73</v>
      </c>
      <c r="AJ33" s="16"/>
      <c r="AK33" s="16"/>
      <c r="AL33" s="16"/>
    </row>
    <row r="34" spans="2:39" s="3" customFormat="1" ht="15.6" x14ac:dyDescent="0.3">
      <c r="B34" s="38" t="s">
        <v>51</v>
      </c>
      <c r="C34" s="38" t="s">
        <v>3</v>
      </c>
      <c r="D34" s="38" t="s">
        <v>0</v>
      </c>
      <c r="F34" s="44">
        <v>87.856999999999999</v>
      </c>
      <c r="G34" s="44">
        <v>120.14100000000001</v>
      </c>
      <c r="H34" s="44">
        <v>173.119</v>
      </c>
      <c r="I34" s="44">
        <v>368.18299999999999</v>
      </c>
      <c r="J34" s="44">
        <v>304.33199999999999</v>
      </c>
      <c r="K34" s="44">
        <v>278.548</v>
      </c>
      <c r="L34" s="44">
        <v>292.56400000000002</v>
      </c>
      <c r="M34" s="44">
        <v>310.85500000000002</v>
      </c>
      <c r="N34" s="44"/>
      <c r="O34" s="44"/>
      <c r="P34" s="45" t="s">
        <v>73</v>
      </c>
      <c r="Q34" s="44"/>
      <c r="R34" s="44"/>
      <c r="S34" s="44"/>
      <c r="T34" s="4"/>
      <c r="U34" s="44">
        <v>66.302000000000007</v>
      </c>
      <c r="V34" s="44">
        <v>106.81699999999999</v>
      </c>
      <c r="W34" s="44">
        <v>155.898</v>
      </c>
      <c r="X34" s="44">
        <v>212.285</v>
      </c>
      <c r="Y34" s="44">
        <v>142.649</v>
      </c>
      <c r="Z34" s="44">
        <v>161.68299999999999</v>
      </c>
      <c r="AA34" s="44">
        <v>131.10400000000001</v>
      </c>
      <c r="AB34" s="44">
        <v>147.44399999999999</v>
      </c>
      <c r="AC34" s="44">
        <v>133.358</v>
      </c>
      <c r="AD34" s="44">
        <v>159.20599999999999</v>
      </c>
      <c r="AE34" s="44">
        <v>143.119</v>
      </c>
      <c r="AF34" s="44">
        <v>167.73500000000001</v>
      </c>
      <c r="AG34" s="44"/>
      <c r="AH34" s="44"/>
      <c r="AI34" s="45" t="s">
        <v>73</v>
      </c>
      <c r="AJ34" s="44"/>
      <c r="AK34" s="44"/>
      <c r="AL34" s="44"/>
      <c r="AM34" s="141"/>
    </row>
    <row r="35" spans="2:39" x14ac:dyDescent="0.25">
      <c r="B35" s="7" t="s">
        <v>6</v>
      </c>
      <c r="C35" s="7" t="s">
        <v>3</v>
      </c>
      <c r="D35" s="7" t="s">
        <v>10</v>
      </c>
      <c r="F35" s="11">
        <v>0</v>
      </c>
      <c r="G35" s="11">
        <v>0</v>
      </c>
      <c r="H35" s="11">
        <v>0</v>
      </c>
      <c r="I35" s="11">
        <v>0</v>
      </c>
      <c r="J35" s="11">
        <v>0</v>
      </c>
      <c r="K35" s="11">
        <v>41.576999999999998</v>
      </c>
      <c r="L35" s="11">
        <v>48.576999999999998</v>
      </c>
      <c r="M35" s="16">
        <v>39.213999999999999</v>
      </c>
      <c r="N35" s="16"/>
      <c r="O35" s="16"/>
      <c r="P35" s="14" t="s">
        <v>73</v>
      </c>
      <c r="Q35" s="16"/>
      <c r="R35" s="16"/>
      <c r="S35" s="16"/>
      <c r="T35" s="1"/>
      <c r="U35" s="11">
        <v>0</v>
      </c>
      <c r="V35" s="11">
        <v>0</v>
      </c>
      <c r="W35" s="11">
        <v>0</v>
      </c>
      <c r="X35" s="11">
        <v>0</v>
      </c>
      <c r="Y35" s="11">
        <v>0</v>
      </c>
      <c r="Z35" s="11">
        <v>0</v>
      </c>
      <c r="AA35" s="11">
        <v>11.69</v>
      </c>
      <c r="AB35" s="11">
        <v>29.887</v>
      </c>
      <c r="AC35" s="11">
        <v>18.777000000000001</v>
      </c>
      <c r="AD35" s="11">
        <v>29.798999999999999</v>
      </c>
      <c r="AE35" s="11">
        <v>14.87</v>
      </c>
      <c r="AF35" s="16">
        <v>24.344000000000001</v>
      </c>
      <c r="AG35" s="16"/>
      <c r="AH35" s="16"/>
      <c r="AI35" s="14" t="s">
        <v>73</v>
      </c>
      <c r="AJ35" s="16"/>
      <c r="AK35" s="16"/>
      <c r="AL35" s="16"/>
    </row>
    <row r="36" spans="2:39" s="3" customFormat="1" ht="16.2" thickBot="1" x14ac:dyDescent="0.35">
      <c r="B36" s="35" t="s">
        <v>7</v>
      </c>
      <c r="C36" s="35" t="s">
        <v>3</v>
      </c>
      <c r="D36" s="35" t="s">
        <v>11</v>
      </c>
      <c r="F36" s="36">
        <v>87.856999999999999</v>
      </c>
      <c r="G36" s="36">
        <v>120.14100000000001</v>
      </c>
      <c r="H36" s="36">
        <v>173.119</v>
      </c>
      <c r="I36" s="36">
        <v>368.18299999999999</v>
      </c>
      <c r="J36" s="36">
        <v>304.33199999999999</v>
      </c>
      <c r="K36" s="36">
        <v>320.125</v>
      </c>
      <c r="L36" s="36">
        <v>341.14100000000002</v>
      </c>
      <c r="M36" s="36">
        <v>350.06799999999998</v>
      </c>
      <c r="N36" s="36"/>
      <c r="O36" s="36"/>
      <c r="P36" s="37" t="s">
        <v>73</v>
      </c>
      <c r="Q36" s="36"/>
      <c r="R36" s="36"/>
      <c r="S36" s="36"/>
      <c r="T36" s="4"/>
      <c r="U36" s="36">
        <v>66.302000000000007</v>
      </c>
      <c r="V36" s="36">
        <v>106.81699999999999</v>
      </c>
      <c r="W36" s="36">
        <v>155.898</v>
      </c>
      <c r="X36" s="36">
        <v>212.285</v>
      </c>
      <c r="Y36" s="36">
        <v>142.649</v>
      </c>
      <c r="Z36" s="36">
        <v>161.68299999999999</v>
      </c>
      <c r="AA36" s="36">
        <v>142.79300000000001</v>
      </c>
      <c r="AB36" s="36">
        <v>177.33099999999999</v>
      </c>
      <c r="AC36" s="36">
        <v>152.13499999999999</v>
      </c>
      <c r="AD36" s="36">
        <v>189.005</v>
      </c>
      <c r="AE36" s="36">
        <v>157.989</v>
      </c>
      <c r="AF36" s="36">
        <v>192.078</v>
      </c>
      <c r="AG36" s="36"/>
      <c r="AH36" s="36"/>
      <c r="AI36" s="37" t="s">
        <v>73</v>
      </c>
      <c r="AJ36" s="36"/>
      <c r="AK36" s="36"/>
      <c r="AL36" s="36"/>
      <c r="AM36" s="141"/>
    </row>
    <row r="37" spans="2:39" x14ac:dyDescent="0.25">
      <c r="F37" s="12"/>
      <c r="G37" s="12"/>
      <c r="H37" s="12"/>
      <c r="I37" s="12"/>
      <c r="J37" s="12"/>
      <c r="K37" s="12"/>
      <c r="L37" s="12"/>
      <c r="M37" s="12"/>
      <c r="N37" s="12"/>
      <c r="O37" s="12"/>
      <c r="P37" s="21"/>
      <c r="Q37" s="12"/>
      <c r="R37" s="12"/>
      <c r="S37" s="12"/>
      <c r="T37" s="1"/>
      <c r="U37" s="12"/>
      <c r="V37" s="12"/>
      <c r="W37" s="12"/>
      <c r="X37" s="12"/>
      <c r="Y37" s="12"/>
      <c r="Z37" s="12"/>
      <c r="AA37" s="12"/>
      <c r="AB37" s="12"/>
      <c r="AC37" s="12"/>
      <c r="AD37" s="12"/>
      <c r="AE37" s="12"/>
      <c r="AF37" s="12"/>
      <c r="AG37" s="12"/>
      <c r="AH37" s="12"/>
      <c r="AI37" s="21"/>
      <c r="AJ37" s="12"/>
      <c r="AK37" s="12"/>
      <c r="AL37" s="12"/>
    </row>
    <row r="38" spans="2:39" x14ac:dyDescent="0.25">
      <c r="F38" s="12"/>
      <c r="G38" s="12"/>
      <c r="H38" s="12"/>
      <c r="I38" s="12"/>
      <c r="J38" s="12"/>
      <c r="K38" s="12"/>
      <c r="L38" s="12"/>
      <c r="M38" s="12"/>
      <c r="N38" s="12"/>
      <c r="O38" s="12"/>
      <c r="P38" s="21"/>
      <c r="Q38" s="12"/>
      <c r="R38" s="12"/>
      <c r="S38" s="12"/>
      <c r="T38" s="1"/>
      <c r="U38" s="12"/>
      <c r="V38" s="12"/>
      <c r="W38" s="12"/>
      <c r="X38" s="12"/>
      <c r="Y38" s="12"/>
      <c r="Z38" s="12"/>
      <c r="AA38" s="12"/>
      <c r="AB38" s="12"/>
      <c r="AC38" s="12"/>
      <c r="AD38" s="12"/>
      <c r="AE38" s="12"/>
      <c r="AF38" s="12"/>
      <c r="AG38" s="12"/>
      <c r="AH38" s="12"/>
      <c r="AI38" s="21"/>
      <c r="AJ38" s="12"/>
      <c r="AK38" s="12"/>
      <c r="AL38" s="12"/>
    </row>
    <row r="39" spans="2:39" x14ac:dyDescent="0.25">
      <c r="B39" s="5" t="s">
        <v>19</v>
      </c>
      <c r="C39" s="5" t="s">
        <v>3</v>
      </c>
      <c r="D39" s="5" t="s">
        <v>23</v>
      </c>
      <c r="F39" s="11">
        <v>84.813999999999993</v>
      </c>
      <c r="G39" s="11">
        <v>93.451999999999998</v>
      </c>
      <c r="H39" s="11">
        <v>123.10599999999999</v>
      </c>
      <c r="I39" s="11">
        <v>276.97199999999998</v>
      </c>
      <c r="J39" s="11">
        <v>230.923</v>
      </c>
      <c r="K39" s="11">
        <v>258.23399999999998</v>
      </c>
      <c r="L39" s="11">
        <v>281.21699999999998</v>
      </c>
      <c r="M39" s="16">
        <v>289.392</v>
      </c>
      <c r="N39" s="16"/>
      <c r="O39" s="16"/>
      <c r="P39" s="14" t="s">
        <v>73</v>
      </c>
      <c r="Q39" s="16"/>
      <c r="R39" s="16"/>
      <c r="S39" s="16"/>
      <c r="T39" s="1"/>
      <c r="U39" s="11">
        <v>45.604999999999997</v>
      </c>
      <c r="V39" s="11">
        <v>77.501000000000005</v>
      </c>
      <c r="W39" s="11">
        <v>118.605</v>
      </c>
      <c r="X39" s="11">
        <v>158.36699999999996</v>
      </c>
      <c r="Y39" s="11">
        <v>106.273</v>
      </c>
      <c r="Z39" s="11">
        <v>123.661</v>
      </c>
      <c r="AA39" s="11">
        <v>112.134</v>
      </c>
      <c r="AB39" s="11">
        <v>148.82999999999998</v>
      </c>
      <c r="AC39" s="11">
        <v>123.289</v>
      </c>
      <c r="AD39" s="11">
        <v>157.928</v>
      </c>
      <c r="AE39" s="11">
        <v>128.66</v>
      </c>
      <c r="AF39" s="16">
        <v>160.732</v>
      </c>
      <c r="AG39" s="16"/>
      <c r="AH39" s="16"/>
      <c r="AI39" s="14" t="s">
        <v>73</v>
      </c>
      <c r="AJ39" s="16"/>
      <c r="AK39" s="16"/>
      <c r="AL39" s="16"/>
    </row>
    <row r="40" spans="2:39" x14ac:dyDescent="0.25">
      <c r="B40" s="5" t="s">
        <v>20</v>
      </c>
      <c r="C40" s="5" t="s">
        <v>3</v>
      </c>
      <c r="D40" s="5" t="s">
        <v>8</v>
      </c>
      <c r="F40" s="11" t="s">
        <v>72</v>
      </c>
      <c r="G40" s="11" t="s">
        <v>72</v>
      </c>
      <c r="H40" s="11" t="s">
        <v>72</v>
      </c>
      <c r="I40" s="11" t="s">
        <v>72</v>
      </c>
      <c r="J40" s="11" t="s">
        <v>72</v>
      </c>
      <c r="K40" s="11">
        <v>2.633</v>
      </c>
      <c r="L40" s="11">
        <v>3.8889999999999998</v>
      </c>
      <c r="M40" s="16">
        <v>4.7809999999999997</v>
      </c>
      <c r="N40" s="16"/>
      <c r="O40" s="16"/>
      <c r="P40" s="14" t="s">
        <v>73</v>
      </c>
      <c r="Q40" s="16"/>
      <c r="R40" s="16"/>
      <c r="S40" s="16"/>
      <c r="T40" s="1"/>
      <c r="U40" s="11" t="s">
        <v>72</v>
      </c>
      <c r="V40" s="11" t="s">
        <v>72</v>
      </c>
      <c r="W40" s="11" t="s">
        <v>72</v>
      </c>
      <c r="X40" s="11" t="s">
        <v>72</v>
      </c>
      <c r="Y40" s="11" t="s">
        <v>72</v>
      </c>
      <c r="Z40" s="11" t="s">
        <v>72</v>
      </c>
      <c r="AA40" s="11" t="s">
        <v>72</v>
      </c>
      <c r="AB40" s="11" t="s">
        <v>72</v>
      </c>
      <c r="AC40" s="11">
        <v>1.57</v>
      </c>
      <c r="AD40" s="11">
        <v>2.319</v>
      </c>
      <c r="AE40" s="11">
        <v>2.0630000000000002</v>
      </c>
      <c r="AF40" s="16">
        <v>2.718</v>
      </c>
      <c r="AG40" s="16"/>
      <c r="AH40" s="16"/>
      <c r="AI40" s="14" t="s">
        <v>73</v>
      </c>
      <c r="AJ40" s="16"/>
      <c r="AK40" s="16"/>
      <c r="AL40" s="16"/>
    </row>
    <row r="41" spans="2:39" x14ac:dyDescent="0.25">
      <c r="B41" s="5" t="s">
        <v>21</v>
      </c>
      <c r="C41" s="5" t="s">
        <v>3</v>
      </c>
      <c r="D41" s="5" t="s">
        <v>8</v>
      </c>
      <c r="F41" s="11" t="s">
        <v>72</v>
      </c>
      <c r="G41" s="11" t="s">
        <v>72</v>
      </c>
      <c r="H41" s="11" t="s">
        <v>72</v>
      </c>
      <c r="I41" s="11" t="s">
        <v>72</v>
      </c>
      <c r="J41" s="11" t="s">
        <v>72</v>
      </c>
      <c r="K41" s="11">
        <v>2.7040000000000002</v>
      </c>
      <c r="L41" s="11">
        <v>3.4350000000000001</v>
      </c>
      <c r="M41" s="16">
        <v>4.8719999999999999</v>
      </c>
      <c r="N41" s="16"/>
      <c r="O41" s="16"/>
      <c r="P41" s="14" t="s">
        <v>73</v>
      </c>
      <c r="Q41" s="16"/>
      <c r="R41" s="16"/>
      <c r="S41" s="16"/>
      <c r="T41" s="1"/>
      <c r="U41" s="11" t="s">
        <v>72</v>
      </c>
      <c r="V41" s="11" t="s">
        <v>72</v>
      </c>
      <c r="W41" s="11" t="s">
        <v>72</v>
      </c>
      <c r="X41" s="11" t="s">
        <v>72</v>
      </c>
      <c r="Y41" s="11" t="s">
        <v>72</v>
      </c>
      <c r="Z41" s="11" t="s">
        <v>72</v>
      </c>
      <c r="AA41" s="11" t="s">
        <v>72</v>
      </c>
      <c r="AB41" s="11" t="s">
        <v>72</v>
      </c>
      <c r="AC41" s="11">
        <v>1.4</v>
      </c>
      <c r="AD41" s="11">
        <v>2.0350000000000001</v>
      </c>
      <c r="AE41" s="11">
        <v>2.012</v>
      </c>
      <c r="AF41" s="16">
        <v>2.86</v>
      </c>
      <c r="AG41" s="16"/>
      <c r="AH41" s="16"/>
      <c r="AI41" s="14" t="s">
        <v>73</v>
      </c>
      <c r="AJ41" s="16"/>
      <c r="AK41" s="16"/>
      <c r="AL41" s="16"/>
    </row>
    <row r="42" spans="2:39" x14ac:dyDescent="0.25">
      <c r="B42" s="5" t="s">
        <v>22</v>
      </c>
      <c r="C42" s="5" t="s">
        <v>3</v>
      </c>
      <c r="D42" s="5" t="s">
        <v>8</v>
      </c>
      <c r="F42" s="11" t="s">
        <v>72</v>
      </c>
      <c r="G42" s="11" t="s">
        <v>72</v>
      </c>
      <c r="H42" s="11" t="s">
        <v>72</v>
      </c>
      <c r="I42" s="11" t="s">
        <v>72</v>
      </c>
      <c r="J42" s="11" t="s">
        <v>72</v>
      </c>
      <c r="K42" s="11">
        <v>1.133</v>
      </c>
      <c r="L42" s="11">
        <v>1.3520000000000001</v>
      </c>
      <c r="M42" s="16">
        <v>2.169</v>
      </c>
      <c r="N42" s="16"/>
      <c r="O42" s="16"/>
      <c r="P42" s="14" t="s">
        <v>73</v>
      </c>
      <c r="Q42" s="16"/>
      <c r="R42" s="16"/>
      <c r="S42" s="16"/>
      <c r="T42" s="1"/>
      <c r="U42" s="11" t="s">
        <v>72</v>
      </c>
      <c r="V42" s="11" t="s">
        <v>72</v>
      </c>
      <c r="W42" s="11" t="s">
        <v>72</v>
      </c>
      <c r="X42" s="11" t="s">
        <v>72</v>
      </c>
      <c r="Y42" s="11" t="s">
        <v>72</v>
      </c>
      <c r="Z42" s="11" t="s">
        <v>72</v>
      </c>
      <c r="AA42" s="11" t="s">
        <v>72</v>
      </c>
      <c r="AB42" s="11" t="s">
        <v>72</v>
      </c>
      <c r="AC42" s="11">
        <v>0.53400000000000003</v>
      </c>
      <c r="AD42" s="11">
        <v>0.81800000000000006</v>
      </c>
      <c r="AE42" s="11">
        <v>0.91800000000000004</v>
      </c>
      <c r="AF42" s="16">
        <v>1.2509999999999999</v>
      </c>
      <c r="AG42" s="16"/>
      <c r="AH42" s="16"/>
      <c r="AI42" s="14" t="s">
        <v>73</v>
      </c>
      <c r="AJ42" s="16"/>
      <c r="AK42" s="16"/>
      <c r="AL42" s="16"/>
    </row>
    <row r="43" spans="2:39" x14ac:dyDescent="0.25">
      <c r="B43" s="5" t="s">
        <v>24</v>
      </c>
      <c r="C43" s="5" t="s">
        <v>3</v>
      </c>
      <c r="D43" s="5" t="s">
        <v>9</v>
      </c>
      <c r="F43" s="11">
        <v>0</v>
      </c>
      <c r="G43" s="11">
        <v>23.125</v>
      </c>
      <c r="H43" s="11">
        <v>45.944000000000003</v>
      </c>
      <c r="I43" s="11">
        <v>84.641999999999996</v>
      </c>
      <c r="J43" s="11">
        <v>69.662000000000006</v>
      </c>
      <c r="K43" s="11">
        <v>55.420999999999999</v>
      </c>
      <c r="L43" s="11">
        <v>51.238</v>
      </c>
      <c r="M43" s="16">
        <v>48.853999999999999</v>
      </c>
      <c r="N43" s="16"/>
      <c r="O43" s="16"/>
      <c r="P43" s="14" t="s">
        <v>73</v>
      </c>
      <c r="Q43" s="16"/>
      <c r="R43" s="16"/>
      <c r="S43" s="16"/>
      <c r="T43" s="1"/>
      <c r="U43" s="11">
        <v>19.030999999999999</v>
      </c>
      <c r="V43" s="11">
        <v>26.913000000000004</v>
      </c>
      <c r="W43" s="11">
        <v>35.057000000000002</v>
      </c>
      <c r="X43" s="11">
        <v>49.584999999999994</v>
      </c>
      <c r="Y43" s="11">
        <v>34.14</v>
      </c>
      <c r="Z43" s="11">
        <v>35.521999999999998</v>
      </c>
      <c r="AA43" s="11">
        <v>28.085000000000001</v>
      </c>
      <c r="AB43" s="11">
        <v>27.335999999999999</v>
      </c>
      <c r="AC43" s="11">
        <v>25.343</v>
      </c>
      <c r="AD43" s="11">
        <v>25.895</v>
      </c>
      <c r="AE43" s="11">
        <v>24.335999999999999</v>
      </c>
      <c r="AF43" s="16">
        <v>24.518000000000001</v>
      </c>
      <c r="AG43" s="16"/>
      <c r="AH43" s="16"/>
      <c r="AI43" s="14" t="s">
        <v>73</v>
      </c>
      <c r="AJ43" s="16"/>
      <c r="AK43" s="16"/>
      <c r="AL43" s="16"/>
    </row>
    <row r="44" spans="2:39" x14ac:dyDescent="0.25">
      <c r="B44" s="5" t="s">
        <v>411</v>
      </c>
      <c r="C44" s="5" t="s">
        <v>3</v>
      </c>
      <c r="D44" s="5" t="s">
        <v>410</v>
      </c>
      <c r="F44" s="12">
        <v>3.0430000000000001</v>
      </c>
      <c r="G44" s="12">
        <v>3.5640000000000001</v>
      </c>
      <c r="H44" s="11">
        <v>4.069</v>
      </c>
      <c r="I44" s="11">
        <v>6.569</v>
      </c>
      <c r="J44" s="11">
        <v>3.7389999999999999</v>
      </c>
      <c r="K44" s="11">
        <v>0</v>
      </c>
      <c r="L44" s="11">
        <v>0</v>
      </c>
      <c r="M44" s="27">
        <v>0</v>
      </c>
      <c r="N44" s="27"/>
      <c r="O44" s="27"/>
      <c r="P44" s="21"/>
      <c r="Q44" s="27"/>
      <c r="R44" s="27"/>
      <c r="S44" s="27"/>
      <c r="T44" s="1"/>
      <c r="U44" s="12">
        <v>1.6659999999999999</v>
      </c>
      <c r="V44" s="12">
        <v>2.403</v>
      </c>
      <c r="W44" s="12">
        <v>2.2360000000000002</v>
      </c>
      <c r="X44" s="11">
        <v>4.3330000000000002</v>
      </c>
      <c r="Y44" s="11">
        <v>2.2360000000000002</v>
      </c>
      <c r="Z44" s="11">
        <v>2.5</v>
      </c>
      <c r="AA44" s="11">
        <v>2.5739999999999998</v>
      </c>
      <c r="AB44" s="11">
        <v>1.165</v>
      </c>
      <c r="AC44" s="11">
        <v>0</v>
      </c>
      <c r="AD44" s="11">
        <v>0</v>
      </c>
      <c r="AE44" s="11">
        <v>0</v>
      </c>
      <c r="AF44" s="27">
        <v>0</v>
      </c>
      <c r="AG44" s="27"/>
      <c r="AH44" s="27"/>
      <c r="AI44" s="21"/>
      <c r="AJ44" s="27"/>
      <c r="AK44" s="27"/>
      <c r="AL44" s="27"/>
    </row>
    <row r="45" spans="2:39" s="3" customFormat="1" ht="16.2" thickBot="1" x14ac:dyDescent="0.35">
      <c r="B45" s="35" t="s">
        <v>7</v>
      </c>
      <c r="C45" s="35" t="s">
        <v>3</v>
      </c>
      <c r="D45" s="35" t="s">
        <v>11</v>
      </c>
      <c r="F45" s="36">
        <v>87.856999999999999</v>
      </c>
      <c r="G45" s="36">
        <v>120.14100000000001</v>
      </c>
      <c r="H45" s="36">
        <v>173.119</v>
      </c>
      <c r="I45" s="36">
        <v>368.18299999999999</v>
      </c>
      <c r="J45" s="36">
        <v>304.33199999999999</v>
      </c>
      <c r="K45" s="36">
        <v>320.125</v>
      </c>
      <c r="L45" s="36">
        <v>341.13099999999997</v>
      </c>
      <c r="M45" s="36">
        <v>350.06799999999998</v>
      </c>
      <c r="N45" s="36"/>
      <c r="O45" s="36"/>
      <c r="P45" s="37" t="s">
        <v>73</v>
      </c>
      <c r="Q45" s="36"/>
      <c r="R45" s="36"/>
      <c r="S45" s="36"/>
      <c r="T45" s="4"/>
      <c r="U45" s="36">
        <v>66.302000000000007</v>
      </c>
      <c r="V45" s="36">
        <v>106.81699999999999</v>
      </c>
      <c r="W45" s="36">
        <v>155.898</v>
      </c>
      <c r="X45" s="36">
        <v>212.285</v>
      </c>
      <c r="Y45" s="36">
        <v>142.649</v>
      </c>
      <c r="Z45" s="36">
        <v>161.68299999999999</v>
      </c>
      <c r="AA45" s="36">
        <v>142.79300000000001</v>
      </c>
      <c r="AB45" s="36">
        <v>177.33099999999999</v>
      </c>
      <c r="AC45" s="36">
        <v>152.13499999999999</v>
      </c>
      <c r="AD45" s="36">
        <v>189.005</v>
      </c>
      <c r="AE45" s="36">
        <v>157.989</v>
      </c>
      <c r="AF45" s="36">
        <v>192.07900000000001</v>
      </c>
      <c r="AG45" s="36"/>
      <c r="AH45" s="36"/>
      <c r="AI45" s="37" t="s">
        <v>73</v>
      </c>
      <c r="AJ45" s="36"/>
      <c r="AK45" s="36"/>
      <c r="AL45" s="36"/>
      <c r="AM45" s="139"/>
    </row>
    <row r="46" spans="2:39" x14ac:dyDescent="0.25">
      <c r="F46" s="12"/>
      <c r="G46" s="49"/>
      <c r="H46" s="12"/>
      <c r="I46" s="12"/>
      <c r="J46" s="12"/>
      <c r="K46" s="12"/>
      <c r="L46" s="12"/>
      <c r="M46" s="12"/>
      <c r="N46" s="12"/>
      <c r="O46" s="12"/>
      <c r="P46" s="21"/>
      <c r="Q46" s="12"/>
      <c r="R46" s="12"/>
      <c r="S46" s="12"/>
      <c r="T46" s="1"/>
      <c r="U46" s="12"/>
      <c r="V46" s="12"/>
      <c r="W46" s="12"/>
      <c r="X46" s="12"/>
      <c r="Y46" s="12"/>
      <c r="Z46" s="12"/>
      <c r="AA46" s="12"/>
      <c r="AB46" s="12"/>
      <c r="AC46" s="12"/>
      <c r="AD46" s="12"/>
      <c r="AE46" s="12"/>
      <c r="AF46" s="12"/>
      <c r="AG46" s="12"/>
      <c r="AH46" s="12"/>
      <c r="AI46" s="21"/>
      <c r="AJ46" s="12"/>
      <c r="AK46" s="12"/>
      <c r="AL46" s="12"/>
    </row>
    <row r="47" spans="2:39" x14ac:dyDescent="0.25">
      <c r="F47" s="12"/>
      <c r="G47" s="12"/>
      <c r="H47" s="12"/>
      <c r="I47" s="12"/>
      <c r="J47" s="12"/>
      <c r="K47" s="12"/>
      <c r="L47" s="12"/>
      <c r="M47" s="12"/>
      <c r="N47" s="12"/>
      <c r="O47" s="12"/>
      <c r="P47" s="21"/>
      <c r="Q47" s="12"/>
      <c r="R47" s="12"/>
      <c r="S47" s="12"/>
      <c r="T47" s="1"/>
      <c r="U47" s="12"/>
      <c r="V47" s="12"/>
      <c r="W47" s="12"/>
      <c r="X47" s="12"/>
      <c r="Y47" s="12"/>
      <c r="Z47" s="12"/>
      <c r="AA47" s="12"/>
      <c r="AB47" s="12"/>
      <c r="AC47" s="12"/>
      <c r="AD47" s="12"/>
      <c r="AE47" s="12"/>
      <c r="AF47" s="12"/>
      <c r="AG47" s="12"/>
      <c r="AH47" s="12"/>
      <c r="AI47" s="21"/>
      <c r="AJ47" s="12"/>
      <c r="AK47" s="12"/>
      <c r="AL47" s="12"/>
    </row>
    <row r="48" spans="2:39" x14ac:dyDescent="0.25">
      <c r="B48" s="5" t="s">
        <v>25</v>
      </c>
      <c r="C48" s="5" t="s">
        <v>3</v>
      </c>
      <c r="D48" s="5" t="s">
        <v>8</v>
      </c>
      <c r="F48" s="11">
        <v>48.335000000000001</v>
      </c>
      <c r="G48" s="11">
        <v>53.341000000000001</v>
      </c>
      <c r="H48" s="11">
        <v>71.256</v>
      </c>
      <c r="I48" s="11">
        <v>146.13</v>
      </c>
      <c r="J48" s="11">
        <v>116.062</v>
      </c>
      <c r="K48" s="11">
        <v>115.46899999999999</v>
      </c>
      <c r="L48" s="11">
        <v>133.274</v>
      </c>
      <c r="M48" s="16">
        <v>149.232</v>
      </c>
      <c r="N48" s="16"/>
      <c r="O48" s="16"/>
      <c r="P48" s="14" t="s">
        <v>73</v>
      </c>
      <c r="Q48" s="16"/>
      <c r="R48" s="16"/>
      <c r="S48" s="16"/>
      <c r="T48" s="1"/>
      <c r="U48" s="11">
        <v>27.25</v>
      </c>
      <c r="V48" s="11">
        <v>44.006</v>
      </c>
      <c r="W48" s="11">
        <v>65.028999999999996</v>
      </c>
      <c r="X48" s="11">
        <v>81.102000000000004</v>
      </c>
      <c r="Y48" s="11">
        <v>53.783000000000001</v>
      </c>
      <c r="Z48" s="11">
        <v>62.28</v>
      </c>
      <c r="AA48" s="11">
        <v>53.459000000000003</v>
      </c>
      <c r="AB48" s="11">
        <v>62.01</v>
      </c>
      <c r="AC48" s="11">
        <v>59.945999999999998</v>
      </c>
      <c r="AD48" s="11">
        <v>73.328000000000003</v>
      </c>
      <c r="AE48" s="11">
        <v>68.308999999999997</v>
      </c>
      <c r="AF48" s="16">
        <v>80.923000000000002</v>
      </c>
      <c r="AG48" s="16"/>
      <c r="AH48" s="16"/>
      <c r="AI48" s="14" t="s">
        <v>73</v>
      </c>
      <c r="AJ48" s="16"/>
      <c r="AK48" s="16"/>
      <c r="AL48" s="16"/>
    </row>
    <row r="49" spans="2:39" x14ac:dyDescent="0.25">
      <c r="B49" s="5" t="s">
        <v>26</v>
      </c>
      <c r="C49" s="5" t="s">
        <v>3</v>
      </c>
      <c r="D49" s="5" t="s">
        <v>9</v>
      </c>
      <c r="F49" s="11">
        <v>0</v>
      </c>
      <c r="G49" s="11">
        <v>9.8640000000000008</v>
      </c>
      <c r="H49" s="11">
        <v>20.433</v>
      </c>
      <c r="I49" s="11">
        <v>39.914999999999999</v>
      </c>
      <c r="J49" s="11">
        <v>34.045999999999999</v>
      </c>
      <c r="K49" s="11">
        <v>25.946000000000002</v>
      </c>
      <c r="L49" s="11">
        <v>24.131</v>
      </c>
      <c r="M49" s="16">
        <v>22.536999999999999</v>
      </c>
      <c r="N49" s="16"/>
      <c r="O49" s="16"/>
      <c r="P49" s="14" t="s">
        <v>73</v>
      </c>
      <c r="Q49" s="16"/>
      <c r="R49" s="16"/>
      <c r="S49" s="16"/>
      <c r="T49" s="1"/>
      <c r="U49" s="11">
        <v>7.9790000000000001</v>
      </c>
      <c r="V49" s="11">
        <v>12.454000000000001</v>
      </c>
      <c r="W49" s="11">
        <v>15.728999999999999</v>
      </c>
      <c r="X49" s="11">
        <v>24.186</v>
      </c>
      <c r="Y49" s="11">
        <v>16.094999999999999</v>
      </c>
      <c r="Z49" s="11">
        <v>17.951000000000001</v>
      </c>
      <c r="AA49" s="11">
        <v>12.824999999999999</v>
      </c>
      <c r="AB49" s="11">
        <v>13.122</v>
      </c>
      <c r="AC49" s="11">
        <v>11.859</v>
      </c>
      <c r="AD49" s="11">
        <v>12.272</v>
      </c>
      <c r="AE49" s="11">
        <v>11.239000000000001</v>
      </c>
      <c r="AF49" s="16">
        <v>11.298</v>
      </c>
      <c r="AG49" s="16"/>
      <c r="AH49" s="16"/>
      <c r="AI49" s="14" t="s">
        <v>73</v>
      </c>
      <c r="AJ49" s="16"/>
      <c r="AK49" s="16"/>
      <c r="AL49" s="16"/>
    </row>
    <row r="50" spans="2:39" s="3" customFormat="1" ht="15.6" x14ac:dyDescent="0.3">
      <c r="B50" s="38" t="s">
        <v>52</v>
      </c>
      <c r="C50" s="38" t="s">
        <v>3</v>
      </c>
      <c r="D50" s="38" t="s">
        <v>0</v>
      </c>
      <c r="F50" s="44">
        <v>48.335000000000001</v>
      </c>
      <c r="G50" s="44">
        <v>63.206000000000003</v>
      </c>
      <c r="H50" s="44">
        <v>91.688999999999993</v>
      </c>
      <c r="I50" s="44">
        <v>186.04599999999999</v>
      </c>
      <c r="J50" s="44">
        <v>150.108</v>
      </c>
      <c r="K50" s="44">
        <v>141.41499999999999</v>
      </c>
      <c r="L50" s="44">
        <v>157.405</v>
      </c>
      <c r="M50" s="44">
        <v>171.76900000000001</v>
      </c>
      <c r="N50" s="44"/>
      <c r="O50" s="44"/>
      <c r="P50" s="45" t="s">
        <v>73</v>
      </c>
      <c r="Q50" s="44"/>
      <c r="R50" s="44"/>
      <c r="S50" s="44"/>
      <c r="T50" s="4"/>
      <c r="U50" s="44">
        <v>35.228999999999999</v>
      </c>
      <c r="V50" s="44">
        <v>56.46</v>
      </c>
      <c r="W50" s="44">
        <v>80.757999999999996</v>
      </c>
      <c r="X50" s="44">
        <v>105.288</v>
      </c>
      <c r="Y50" s="44">
        <v>69.876999999999995</v>
      </c>
      <c r="Z50" s="44">
        <v>80.230999999999995</v>
      </c>
      <c r="AA50" s="44">
        <v>66.283000000000001</v>
      </c>
      <c r="AB50" s="44">
        <v>75.132000000000005</v>
      </c>
      <c r="AC50" s="44">
        <v>71.805000000000007</v>
      </c>
      <c r="AD50" s="44">
        <v>85.6</v>
      </c>
      <c r="AE50" s="44">
        <v>79.548000000000002</v>
      </c>
      <c r="AF50" s="44">
        <v>92.221000000000004</v>
      </c>
      <c r="AG50" s="44"/>
      <c r="AH50" s="44"/>
      <c r="AI50" s="45" t="s">
        <v>73</v>
      </c>
      <c r="AJ50" s="44"/>
      <c r="AK50" s="44"/>
      <c r="AL50" s="44"/>
      <c r="AM50" s="139"/>
    </row>
    <row r="51" spans="2:39" x14ac:dyDescent="0.25">
      <c r="B51" s="5" t="s">
        <v>27</v>
      </c>
      <c r="C51" s="5" t="s">
        <v>3</v>
      </c>
      <c r="D51" s="5" t="s">
        <v>10</v>
      </c>
      <c r="F51" s="11">
        <v>0</v>
      </c>
      <c r="G51" s="11">
        <v>0</v>
      </c>
      <c r="H51" s="11">
        <v>0</v>
      </c>
      <c r="I51" s="11">
        <v>0</v>
      </c>
      <c r="J51" s="11">
        <v>0</v>
      </c>
      <c r="K51" s="11">
        <v>38.261000000000003</v>
      </c>
      <c r="L51" s="11">
        <v>45.128</v>
      </c>
      <c r="M51" s="16">
        <v>36.802</v>
      </c>
      <c r="N51" s="16"/>
      <c r="O51" s="16"/>
      <c r="P51" s="14" t="s">
        <v>73</v>
      </c>
      <c r="Q51" s="16"/>
      <c r="R51" s="16"/>
      <c r="S51" s="16"/>
      <c r="T51" s="1"/>
      <c r="U51" s="11">
        <v>0</v>
      </c>
      <c r="V51" s="11">
        <v>0</v>
      </c>
      <c r="W51" s="11">
        <v>0</v>
      </c>
      <c r="X51" s="11">
        <v>0</v>
      </c>
      <c r="Y51" s="11">
        <v>0</v>
      </c>
      <c r="Z51" s="11">
        <v>0</v>
      </c>
      <c r="AA51" s="11">
        <v>10.958</v>
      </c>
      <c r="AB51" s="11">
        <v>27.303000000000001</v>
      </c>
      <c r="AC51" s="11">
        <v>17.234999999999999</v>
      </c>
      <c r="AD51" s="11">
        <v>27.893000000000001</v>
      </c>
      <c r="AE51" s="11">
        <v>14.003</v>
      </c>
      <c r="AF51" s="16">
        <v>22.798999999999999</v>
      </c>
      <c r="AG51" s="16"/>
      <c r="AH51" s="16"/>
      <c r="AI51" s="14" t="s">
        <v>73</v>
      </c>
      <c r="AJ51" s="16"/>
      <c r="AK51" s="16"/>
      <c r="AL51" s="16"/>
    </row>
    <row r="52" spans="2:39" s="3" customFormat="1" ht="16.2" thickBot="1" x14ac:dyDescent="0.35">
      <c r="B52" s="35" t="s">
        <v>28</v>
      </c>
      <c r="C52" s="35" t="s">
        <v>3</v>
      </c>
      <c r="D52" s="35" t="s">
        <v>11</v>
      </c>
      <c r="F52" s="36">
        <v>48.335000000000001</v>
      </c>
      <c r="G52" s="36">
        <v>63.206000000000003</v>
      </c>
      <c r="H52" s="36">
        <v>91.688999999999993</v>
      </c>
      <c r="I52" s="36">
        <v>186.04599999999999</v>
      </c>
      <c r="J52" s="36">
        <v>150.108</v>
      </c>
      <c r="K52" s="36">
        <v>179.67599999999999</v>
      </c>
      <c r="L52" s="36">
        <v>202.53299999999999</v>
      </c>
      <c r="M52" s="36">
        <v>208.571</v>
      </c>
      <c r="N52" s="36"/>
      <c r="O52" s="36"/>
      <c r="P52" s="37" t="s">
        <v>73</v>
      </c>
      <c r="Q52" s="36"/>
      <c r="R52" s="36"/>
      <c r="S52" s="36"/>
      <c r="T52" s="4"/>
      <c r="U52" s="36">
        <v>35.228999999999999</v>
      </c>
      <c r="V52" s="36">
        <v>56.46</v>
      </c>
      <c r="W52" s="36">
        <v>80.757999999999996</v>
      </c>
      <c r="X52" s="36">
        <v>105.288</v>
      </c>
      <c r="Y52" s="36">
        <v>69.876999999999995</v>
      </c>
      <c r="Z52" s="36">
        <v>80.230999999999995</v>
      </c>
      <c r="AA52" s="36">
        <v>77.242000000000004</v>
      </c>
      <c r="AB52" s="36">
        <v>102.435</v>
      </c>
      <c r="AC52" s="36">
        <v>89.04</v>
      </c>
      <c r="AD52" s="36">
        <v>113.49299999999999</v>
      </c>
      <c r="AE52" s="36">
        <v>93.552000000000007</v>
      </c>
      <c r="AF52" s="36">
        <v>115.01900000000001</v>
      </c>
      <c r="AG52" s="36"/>
      <c r="AH52" s="36"/>
      <c r="AI52" s="37" t="s">
        <v>73</v>
      </c>
      <c r="AJ52" s="36"/>
      <c r="AK52" s="36"/>
      <c r="AL52" s="36"/>
      <c r="AM52" s="139"/>
    </row>
    <row r="53" spans="2:39" x14ac:dyDescent="0.25">
      <c r="F53" s="12"/>
      <c r="G53" s="12"/>
      <c r="H53" s="12"/>
      <c r="I53" s="12"/>
      <c r="J53" s="12"/>
      <c r="K53" s="12"/>
      <c r="L53" s="12"/>
      <c r="M53" s="12"/>
      <c r="N53" s="12"/>
      <c r="O53" s="12"/>
      <c r="P53" s="12"/>
      <c r="Q53" s="12"/>
      <c r="R53" s="12"/>
      <c r="S53" s="12"/>
      <c r="T53" s="1"/>
      <c r="U53" s="12"/>
      <c r="V53" s="12"/>
      <c r="W53" s="12"/>
      <c r="X53" s="12"/>
      <c r="Y53" s="12"/>
      <c r="Z53" s="12"/>
      <c r="AA53" s="12"/>
      <c r="AB53" s="12"/>
      <c r="AC53" s="12"/>
      <c r="AD53" s="12"/>
      <c r="AE53" s="12"/>
      <c r="AF53" s="12"/>
      <c r="AG53" s="12"/>
      <c r="AH53" s="12"/>
      <c r="AI53" s="12"/>
      <c r="AJ53" s="12"/>
      <c r="AK53" s="12"/>
      <c r="AL53" s="12"/>
    </row>
    <row r="54" spans="2:39" x14ac:dyDescent="0.25">
      <c r="F54" s="12"/>
      <c r="G54" s="12"/>
      <c r="H54" s="12"/>
      <c r="I54" s="12"/>
      <c r="J54" s="12"/>
      <c r="K54" s="12"/>
      <c r="L54" s="12"/>
      <c r="M54" s="12"/>
      <c r="N54" s="12"/>
      <c r="O54" s="12"/>
      <c r="P54" s="12"/>
      <c r="Q54" s="12"/>
      <c r="R54" s="12"/>
      <c r="S54" s="12"/>
      <c r="T54" s="1"/>
      <c r="U54" s="12"/>
      <c r="V54" s="12"/>
      <c r="W54" s="12"/>
      <c r="X54" s="12"/>
      <c r="Y54" s="12"/>
      <c r="Z54" s="12"/>
      <c r="AA54" s="12"/>
      <c r="AB54" s="12"/>
      <c r="AC54" s="12"/>
      <c r="AD54" s="12"/>
      <c r="AE54" s="12"/>
      <c r="AF54" s="12"/>
      <c r="AG54" s="12"/>
      <c r="AH54" s="12"/>
      <c r="AI54" s="12"/>
      <c r="AJ54" s="12"/>
      <c r="AK54" s="12"/>
      <c r="AL54" s="12"/>
    </row>
    <row r="55" spans="2:39" x14ac:dyDescent="0.25">
      <c r="B55" s="5" t="s">
        <v>30</v>
      </c>
      <c r="C55" s="5" t="s">
        <v>29</v>
      </c>
      <c r="D55" s="5" t="s">
        <v>8</v>
      </c>
      <c r="F55" s="117">
        <v>0.55200000000000005</v>
      </c>
      <c r="G55" s="13">
        <v>0.55200000000000005</v>
      </c>
      <c r="H55" s="13">
        <v>0.56299999999999994</v>
      </c>
      <c r="I55" s="13">
        <v>0.51900000000000002</v>
      </c>
      <c r="J55" s="13">
        <v>0.495</v>
      </c>
      <c r="K55" s="13">
        <v>0.51800000000000002</v>
      </c>
      <c r="L55" s="13">
        <v>0.55200000000000005</v>
      </c>
      <c r="M55" s="13">
        <v>0.56999999999999995</v>
      </c>
      <c r="N55" s="13"/>
      <c r="O55" s="13"/>
      <c r="P55" s="22" t="s">
        <v>73</v>
      </c>
      <c r="Q55" s="13"/>
      <c r="R55" s="13"/>
      <c r="S55" s="13"/>
      <c r="T55" s="1"/>
      <c r="U55" s="117">
        <v>0.57899999999999996</v>
      </c>
      <c r="V55" s="117">
        <v>0.55400000000000005</v>
      </c>
      <c r="W55" s="117">
        <v>0.53800000000000003</v>
      </c>
      <c r="X55" s="117">
        <v>0.504</v>
      </c>
      <c r="Y55" s="117">
        <v>0.496</v>
      </c>
      <c r="Z55" s="117">
        <v>0.49399999999999999</v>
      </c>
      <c r="AA55" s="117">
        <v>0.51900000000000002</v>
      </c>
      <c r="AB55" s="117">
        <v>0.51600000000000001</v>
      </c>
      <c r="AC55" s="117">
        <v>0.55500000000000005</v>
      </c>
      <c r="AD55" s="117">
        <v>0.55000000000000004</v>
      </c>
      <c r="AE55" s="117">
        <v>0.57499999999999996</v>
      </c>
      <c r="AF55" s="13">
        <v>0.56499999999999995</v>
      </c>
      <c r="AG55" s="13"/>
      <c r="AH55" s="13"/>
      <c r="AI55" s="22" t="s">
        <v>73</v>
      </c>
      <c r="AJ55" s="13"/>
      <c r="AK55" s="13"/>
      <c r="AL55" s="13"/>
    </row>
    <row r="56" spans="2:39" x14ac:dyDescent="0.25">
      <c r="B56" s="5" t="s">
        <v>31</v>
      </c>
      <c r="C56" s="5" t="s">
        <v>29</v>
      </c>
      <c r="D56" s="5" t="s">
        <v>9</v>
      </c>
      <c r="F56" s="117">
        <v>0</v>
      </c>
      <c r="G56" s="13">
        <v>0.42</v>
      </c>
      <c r="H56" s="13">
        <v>0.439</v>
      </c>
      <c r="I56" s="13">
        <v>0.46200000000000002</v>
      </c>
      <c r="J56" s="13">
        <v>0.48899999999999999</v>
      </c>
      <c r="K56" s="13">
        <v>0.46800000000000003</v>
      </c>
      <c r="L56" s="13">
        <v>0.47099999999999997</v>
      </c>
      <c r="M56" s="13">
        <v>0.46100000000000002</v>
      </c>
      <c r="N56" s="13"/>
      <c r="O56" s="13"/>
      <c r="P56" s="22" t="s">
        <v>73</v>
      </c>
      <c r="Q56" s="13"/>
      <c r="R56" s="13"/>
      <c r="S56" s="13"/>
      <c r="T56" s="1"/>
      <c r="U56" s="117">
        <v>0.41599999999999998</v>
      </c>
      <c r="V56" s="117">
        <v>0.45500000000000002</v>
      </c>
      <c r="W56" s="117">
        <v>0.44900000000000001</v>
      </c>
      <c r="X56" s="117">
        <v>0.47099999999999997</v>
      </c>
      <c r="Y56" s="117">
        <v>0.47099999999999997</v>
      </c>
      <c r="Z56" s="117">
        <v>0.505</v>
      </c>
      <c r="AA56" s="117">
        <v>0.45700000000000002</v>
      </c>
      <c r="AB56" s="117">
        <v>0.48</v>
      </c>
      <c r="AC56" s="117">
        <v>0.46800000000000003</v>
      </c>
      <c r="AD56" s="117">
        <v>0.47399999999999998</v>
      </c>
      <c r="AE56" s="117">
        <v>0.46200000000000002</v>
      </c>
      <c r="AF56" s="13">
        <v>0.46100000000000002</v>
      </c>
      <c r="AG56" s="13"/>
      <c r="AH56" s="13"/>
      <c r="AI56" s="22" t="s">
        <v>73</v>
      </c>
      <c r="AJ56" s="13"/>
      <c r="AK56" s="13"/>
      <c r="AL56" s="13"/>
    </row>
    <row r="57" spans="2:39" s="3" customFormat="1" ht="15.6" x14ac:dyDescent="0.3">
      <c r="B57" s="38" t="s">
        <v>53</v>
      </c>
      <c r="C57" s="38" t="s">
        <v>29</v>
      </c>
      <c r="D57" s="38" t="s">
        <v>0</v>
      </c>
      <c r="F57" s="121">
        <v>0.55200000000000005</v>
      </c>
      <c r="G57" s="39">
        <v>0.52600000000000002</v>
      </c>
      <c r="H57" s="39">
        <v>0.53</v>
      </c>
      <c r="I57" s="39">
        <v>0.505</v>
      </c>
      <c r="J57" s="39">
        <v>0.49299999999999999</v>
      </c>
      <c r="K57" s="39">
        <v>0.50800000000000001</v>
      </c>
      <c r="L57" s="39">
        <v>0.53800000000000003</v>
      </c>
      <c r="M57" s="39">
        <v>0.55300000000000005</v>
      </c>
      <c r="N57" s="39"/>
      <c r="O57" s="39"/>
      <c r="P57" s="40" t="s">
        <v>73</v>
      </c>
      <c r="Q57" s="39"/>
      <c r="R57" s="39"/>
      <c r="S57" s="39"/>
      <c r="T57" s="4"/>
      <c r="U57" s="121">
        <v>0.53100000000000003</v>
      </c>
      <c r="V57" s="121">
        <v>0.52900000000000003</v>
      </c>
      <c r="W57" s="121">
        <v>0.51800000000000002</v>
      </c>
      <c r="X57" s="121">
        <v>0.496</v>
      </c>
      <c r="Y57" s="121">
        <v>0.49</v>
      </c>
      <c r="Z57" s="121">
        <v>0.496</v>
      </c>
      <c r="AA57" s="121">
        <v>0.50600000000000001</v>
      </c>
      <c r="AB57" s="121">
        <v>0.51</v>
      </c>
      <c r="AC57" s="121">
        <v>0.53800000000000003</v>
      </c>
      <c r="AD57" s="121">
        <v>0.53800000000000003</v>
      </c>
      <c r="AE57" s="121">
        <v>0.55600000000000005</v>
      </c>
      <c r="AF57" s="39">
        <v>0.55000000000000004</v>
      </c>
      <c r="AG57" s="39"/>
      <c r="AH57" s="39"/>
      <c r="AI57" s="40" t="s">
        <v>73</v>
      </c>
      <c r="AJ57" s="39"/>
      <c r="AK57" s="39"/>
      <c r="AL57" s="39"/>
      <c r="AM57" s="141"/>
    </row>
    <row r="58" spans="2:39" x14ac:dyDescent="0.25">
      <c r="B58" s="5" t="s">
        <v>32</v>
      </c>
      <c r="C58" s="5" t="s">
        <v>29</v>
      </c>
      <c r="D58" s="5" t="s">
        <v>10</v>
      </c>
      <c r="F58" s="117">
        <v>0</v>
      </c>
      <c r="G58" s="117">
        <v>0</v>
      </c>
      <c r="H58" s="117">
        <v>0</v>
      </c>
      <c r="I58" s="117">
        <v>0</v>
      </c>
      <c r="J58" s="117">
        <v>0</v>
      </c>
      <c r="K58" s="13">
        <v>0.92</v>
      </c>
      <c r="L58" s="13">
        <v>0.92900000000000005</v>
      </c>
      <c r="M58" s="13">
        <v>0.93899999999999995</v>
      </c>
      <c r="N58" s="13"/>
      <c r="O58" s="13"/>
      <c r="P58" s="22" t="s">
        <v>73</v>
      </c>
      <c r="Q58" s="13"/>
      <c r="R58" s="13"/>
      <c r="S58" s="13"/>
      <c r="T58" s="1"/>
      <c r="U58" s="117">
        <v>0</v>
      </c>
      <c r="V58" s="117">
        <v>0</v>
      </c>
      <c r="W58" s="117">
        <v>0</v>
      </c>
      <c r="X58" s="117">
        <v>0</v>
      </c>
      <c r="Y58" s="117">
        <v>0</v>
      </c>
      <c r="Z58" s="117">
        <v>0</v>
      </c>
      <c r="AA58" s="117">
        <v>0.93700000000000006</v>
      </c>
      <c r="AB58" s="117">
        <v>0.91400000000000003</v>
      </c>
      <c r="AC58" s="117">
        <v>0.91800000000000004</v>
      </c>
      <c r="AD58" s="117">
        <v>0.93600000000000005</v>
      </c>
      <c r="AE58" s="117">
        <v>0.94199999999999995</v>
      </c>
      <c r="AF58" s="13">
        <v>0.93700000000000006</v>
      </c>
      <c r="AG58" s="13"/>
      <c r="AH58" s="13"/>
      <c r="AI58" s="22" t="s">
        <v>73</v>
      </c>
      <c r="AJ58" s="13"/>
      <c r="AK58" s="13"/>
      <c r="AL58" s="13"/>
    </row>
    <row r="59" spans="2:39" s="3" customFormat="1" ht="16.2" thickBot="1" x14ac:dyDescent="0.35">
      <c r="B59" s="35" t="s">
        <v>33</v>
      </c>
      <c r="C59" s="35" t="s">
        <v>29</v>
      </c>
      <c r="D59" s="35" t="s">
        <v>11</v>
      </c>
      <c r="F59" s="122">
        <v>0.55200000000000005</v>
      </c>
      <c r="G59" s="41">
        <v>0.52600000000000002</v>
      </c>
      <c r="H59" s="41">
        <v>0.53</v>
      </c>
      <c r="I59" s="41">
        <v>0.505</v>
      </c>
      <c r="J59" s="41">
        <v>0.49299999999999999</v>
      </c>
      <c r="K59" s="41">
        <v>0.56100000000000005</v>
      </c>
      <c r="L59" s="41">
        <v>0.59399999999999997</v>
      </c>
      <c r="M59" s="41">
        <v>0.59599999999999997</v>
      </c>
      <c r="N59" s="41"/>
      <c r="O59" s="41"/>
      <c r="P59" s="42" t="s">
        <v>73</v>
      </c>
      <c r="Q59" s="41"/>
      <c r="R59" s="41"/>
      <c r="S59" s="41"/>
      <c r="T59" s="43"/>
      <c r="U59" s="122">
        <v>0.53100000000000003</v>
      </c>
      <c r="V59" s="122">
        <v>0.52900000000000003</v>
      </c>
      <c r="W59" s="122">
        <v>0.51800000000000002</v>
      </c>
      <c r="X59" s="122">
        <v>0.496</v>
      </c>
      <c r="Y59" s="122">
        <v>0.49</v>
      </c>
      <c r="Z59" s="122">
        <v>0.496</v>
      </c>
      <c r="AA59" s="122">
        <v>0.54100000000000004</v>
      </c>
      <c r="AB59" s="122">
        <v>0.57799999999999996</v>
      </c>
      <c r="AC59" s="122">
        <v>0.58499999999999996</v>
      </c>
      <c r="AD59" s="122">
        <v>0.6</v>
      </c>
      <c r="AE59" s="122">
        <v>0.59199999999999997</v>
      </c>
      <c r="AF59" s="41">
        <v>0.59899999999999998</v>
      </c>
      <c r="AG59" s="41"/>
      <c r="AH59" s="41"/>
      <c r="AI59" s="42" t="s">
        <v>73</v>
      </c>
      <c r="AJ59" s="41"/>
      <c r="AK59" s="41"/>
      <c r="AL59" s="41"/>
      <c r="AM59" s="141"/>
    </row>
    <row r="60" spans="2:39" x14ac:dyDescent="0.25">
      <c r="F60" s="12"/>
      <c r="G60" s="12"/>
      <c r="H60" s="12"/>
      <c r="I60" s="12"/>
      <c r="J60" s="12"/>
      <c r="K60" s="12"/>
      <c r="L60" s="12"/>
      <c r="M60" s="12"/>
      <c r="N60" s="12"/>
      <c r="O60" s="12"/>
      <c r="P60" s="12"/>
      <c r="Q60" s="12"/>
      <c r="R60" s="12"/>
      <c r="S60" s="12"/>
      <c r="T60" s="1"/>
      <c r="U60" s="12"/>
      <c r="V60" s="12"/>
      <c r="W60" s="12"/>
      <c r="X60" s="12"/>
      <c r="Y60" s="12"/>
      <c r="Z60" s="12"/>
      <c r="AA60" s="12"/>
      <c r="AB60" s="12"/>
      <c r="AC60" s="12"/>
      <c r="AD60" s="12"/>
      <c r="AE60" s="12"/>
      <c r="AF60" s="12"/>
      <c r="AG60" s="12"/>
      <c r="AH60" s="12"/>
      <c r="AI60" s="12"/>
      <c r="AJ60" s="12"/>
      <c r="AK60" s="12"/>
      <c r="AL60" s="12"/>
    </row>
    <row r="61" spans="2:39" x14ac:dyDescent="0.25">
      <c r="F61" s="12"/>
      <c r="G61" s="12"/>
      <c r="H61" s="12"/>
      <c r="I61" s="12"/>
      <c r="J61" s="12"/>
      <c r="K61" s="12"/>
      <c r="L61" s="12"/>
      <c r="M61" s="12"/>
      <c r="N61" s="12"/>
      <c r="O61" s="12"/>
      <c r="P61" s="12"/>
      <c r="Q61" s="12"/>
      <c r="R61" s="12"/>
      <c r="S61" s="12"/>
      <c r="T61" s="1"/>
      <c r="U61" s="12"/>
      <c r="V61" s="12"/>
      <c r="W61" s="12"/>
      <c r="X61" s="12"/>
      <c r="Y61" s="12"/>
      <c r="Z61" s="12"/>
      <c r="AA61" s="12"/>
      <c r="AB61" s="12"/>
      <c r="AC61" s="12"/>
      <c r="AD61" s="12"/>
      <c r="AE61" s="12"/>
      <c r="AF61" s="12"/>
      <c r="AG61" s="12"/>
      <c r="AH61" s="12"/>
      <c r="AI61" s="12"/>
      <c r="AJ61" s="12"/>
      <c r="AK61" s="12"/>
      <c r="AL61" s="12"/>
    </row>
    <row r="62" spans="2:39" x14ac:dyDescent="0.25">
      <c r="B62" s="5" t="s">
        <v>34</v>
      </c>
      <c r="C62" s="5" t="s">
        <v>3</v>
      </c>
      <c r="D62" s="5" t="s">
        <v>8</v>
      </c>
      <c r="F62" s="11">
        <v>18.977</v>
      </c>
      <c r="G62" s="11">
        <v>22.38</v>
      </c>
      <c r="H62" s="11">
        <v>39.918999999999997</v>
      </c>
      <c r="I62" s="11">
        <v>78.268000000000001</v>
      </c>
      <c r="J62" s="11">
        <v>59.061999999999998</v>
      </c>
      <c r="K62" s="11">
        <v>59.890999999999998</v>
      </c>
      <c r="L62" s="11">
        <v>72.709000000000003</v>
      </c>
      <c r="M62" s="11">
        <v>81.869</v>
      </c>
      <c r="N62" s="11"/>
      <c r="O62" s="11"/>
      <c r="P62" s="14" t="s">
        <v>73</v>
      </c>
      <c r="Q62" s="11"/>
      <c r="R62" s="11"/>
      <c r="S62" s="11"/>
      <c r="T62" s="1"/>
      <c r="U62" s="11">
        <v>14.583</v>
      </c>
      <c r="V62" s="11">
        <v>25.335999999999999</v>
      </c>
      <c r="W62" s="11">
        <v>36.131</v>
      </c>
      <c r="X62" s="11">
        <v>42.137</v>
      </c>
      <c r="Y62" s="11">
        <v>27.814</v>
      </c>
      <c r="Z62" s="11">
        <v>31.248000000000001</v>
      </c>
      <c r="AA62" s="11">
        <v>26.09</v>
      </c>
      <c r="AB62" s="11">
        <v>33.801000000000002</v>
      </c>
      <c r="AC62" s="11">
        <v>32.744999999999997</v>
      </c>
      <c r="AD62" s="11">
        <v>39.965000000000003</v>
      </c>
      <c r="AE62" s="11">
        <v>36.899000000000001</v>
      </c>
      <c r="AF62" s="11">
        <v>44.97</v>
      </c>
      <c r="AG62" s="11"/>
      <c r="AH62" s="11"/>
      <c r="AI62" s="14" t="s">
        <v>73</v>
      </c>
      <c r="AJ62" s="11"/>
      <c r="AK62" s="11"/>
      <c r="AL62" s="11"/>
    </row>
    <row r="63" spans="2:39" x14ac:dyDescent="0.25">
      <c r="B63" s="5" t="s">
        <v>35</v>
      </c>
      <c r="C63" s="5" t="s">
        <v>3</v>
      </c>
      <c r="D63" s="5" t="s">
        <v>9</v>
      </c>
      <c r="F63" s="11">
        <v>0</v>
      </c>
      <c r="G63" s="11">
        <v>0.36099999999999999</v>
      </c>
      <c r="H63" s="11">
        <v>4.484</v>
      </c>
      <c r="I63" s="11">
        <v>13.86</v>
      </c>
      <c r="J63" s="11">
        <v>15.821</v>
      </c>
      <c r="K63" s="11">
        <v>11.262</v>
      </c>
      <c r="L63" s="11">
        <v>7.8150000000000004</v>
      </c>
      <c r="M63" s="11">
        <v>6.4560000000000004</v>
      </c>
      <c r="N63" s="11"/>
      <c r="O63" s="11"/>
      <c r="P63" s="14" t="s">
        <v>73</v>
      </c>
      <c r="Q63" s="11"/>
      <c r="R63" s="11"/>
      <c r="S63" s="11"/>
      <c r="T63" s="1"/>
      <c r="U63" s="11">
        <v>0.46300000000000002</v>
      </c>
      <c r="V63" s="11">
        <v>4.0209999999999999</v>
      </c>
      <c r="W63" s="11">
        <v>5.0819999999999999</v>
      </c>
      <c r="X63" s="11">
        <v>8.7780000000000005</v>
      </c>
      <c r="Y63" s="11">
        <v>7.1749999999999998</v>
      </c>
      <c r="Z63" s="11">
        <v>8.6460000000000008</v>
      </c>
      <c r="AA63" s="11">
        <v>4.5999999999999996</v>
      </c>
      <c r="AB63" s="11">
        <v>6.6609999999999996</v>
      </c>
      <c r="AC63" s="11">
        <v>4.2530000000000001</v>
      </c>
      <c r="AD63" s="11">
        <v>3.5619999999999998</v>
      </c>
      <c r="AE63" s="11">
        <v>2.887</v>
      </c>
      <c r="AF63" s="11">
        <v>3.569</v>
      </c>
      <c r="AG63" s="11"/>
      <c r="AH63" s="11"/>
      <c r="AI63" s="14" t="s">
        <v>73</v>
      </c>
      <c r="AJ63" s="11"/>
      <c r="AK63" s="11"/>
      <c r="AL63" s="11"/>
    </row>
    <row r="64" spans="2:39" s="3" customFormat="1" ht="15.6" x14ac:dyDescent="0.3">
      <c r="B64" s="38" t="s">
        <v>54</v>
      </c>
      <c r="C64" s="38" t="s">
        <v>3</v>
      </c>
      <c r="D64" s="38" t="s">
        <v>0</v>
      </c>
      <c r="F64" s="44">
        <v>18.977</v>
      </c>
      <c r="G64" s="44">
        <v>22.741</v>
      </c>
      <c r="H64" s="44">
        <v>44.402999999999999</v>
      </c>
      <c r="I64" s="44">
        <v>92.128</v>
      </c>
      <c r="J64" s="44">
        <v>74.882999999999996</v>
      </c>
      <c r="K64" s="44">
        <v>71.153000000000006</v>
      </c>
      <c r="L64" s="44">
        <v>80.524000000000001</v>
      </c>
      <c r="M64" s="44">
        <v>88.325999999999993</v>
      </c>
      <c r="N64" s="44"/>
      <c r="O64" s="44"/>
      <c r="P64" s="45" t="s">
        <v>73</v>
      </c>
      <c r="Q64" s="44"/>
      <c r="R64" s="44"/>
      <c r="S64" s="44"/>
      <c r="T64" s="4"/>
      <c r="U64" s="44">
        <v>15.045999999999999</v>
      </c>
      <c r="V64" s="44">
        <v>29.356999999999999</v>
      </c>
      <c r="W64" s="44">
        <v>41.213000000000001</v>
      </c>
      <c r="X64" s="44">
        <v>50.914999999999999</v>
      </c>
      <c r="Y64" s="44">
        <v>34.988999999999997</v>
      </c>
      <c r="Z64" s="44">
        <v>39.893999999999998</v>
      </c>
      <c r="AA64" s="44">
        <v>30.69</v>
      </c>
      <c r="AB64" s="44">
        <v>40.462000000000003</v>
      </c>
      <c r="AC64" s="44">
        <v>36.997999999999998</v>
      </c>
      <c r="AD64" s="44">
        <v>43.527000000000001</v>
      </c>
      <c r="AE64" s="44">
        <v>39.786000000000001</v>
      </c>
      <c r="AF64" s="44">
        <v>48.54</v>
      </c>
      <c r="AG64" s="44"/>
      <c r="AH64" s="44"/>
      <c r="AI64" s="45" t="s">
        <v>73</v>
      </c>
      <c r="AJ64" s="44"/>
      <c r="AK64" s="44"/>
      <c r="AL64" s="44"/>
      <c r="AM64" s="139"/>
    </row>
    <row r="65" spans="2:39" x14ac:dyDescent="0.25">
      <c r="B65" s="5" t="s">
        <v>36</v>
      </c>
      <c r="C65" s="5" t="s">
        <v>3</v>
      </c>
      <c r="D65" s="5" t="s">
        <v>10</v>
      </c>
      <c r="F65" s="11">
        <v>0</v>
      </c>
      <c r="G65" s="11">
        <v>0</v>
      </c>
      <c r="H65" s="11">
        <v>0</v>
      </c>
      <c r="I65" s="11">
        <v>0</v>
      </c>
      <c r="J65" s="11">
        <v>0</v>
      </c>
      <c r="K65" s="11">
        <v>13.045999999999999</v>
      </c>
      <c r="L65" s="11">
        <v>15.006</v>
      </c>
      <c r="M65" s="11">
        <v>8.4640000000000004</v>
      </c>
      <c r="N65" s="11"/>
      <c r="O65" s="11"/>
      <c r="P65" s="14" t="s">
        <v>73</v>
      </c>
      <c r="Q65" s="11"/>
      <c r="R65" s="11"/>
      <c r="S65" s="11"/>
      <c r="T65" s="1"/>
      <c r="U65" s="11">
        <v>0</v>
      </c>
      <c r="V65" s="11">
        <v>0</v>
      </c>
      <c r="W65" s="11">
        <v>0</v>
      </c>
      <c r="X65" s="11">
        <v>0</v>
      </c>
      <c r="Y65" s="11">
        <v>0</v>
      </c>
      <c r="Z65" s="11">
        <v>0</v>
      </c>
      <c r="AA65" s="11">
        <v>3.8610000000000002</v>
      </c>
      <c r="AB65" s="11">
        <v>9.1859999999999999</v>
      </c>
      <c r="AC65" s="11">
        <v>4.4400000000000004</v>
      </c>
      <c r="AD65" s="11">
        <v>10.566000000000001</v>
      </c>
      <c r="AE65" s="11">
        <v>2.02</v>
      </c>
      <c r="AF65" s="11">
        <v>6.444</v>
      </c>
      <c r="AG65" s="11"/>
      <c r="AH65" s="11"/>
      <c r="AI65" s="14" t="s">
        <v>73</v>
      </c>
      <c r="AJ65" s="11"/>
      <c r="AK65" s="11"/>
      <c r="AL65" s="11"/>
    </row>
    <row r="66" spans="2:39" s="3" customFormat="1" ht="16.2" thickBot="1" x14ac:dyDescent="0.35">
      <c r="B66" s="35" t="s">
        <v>37</v>
      </c>
      <c r="C66" s="35" t="s">
        <v>3</v>
      </c>
      <c r="D66" s="35" t="s">
        <v>11</v>
      </c>
      <c r="F66" s="36">
        <v>18.977</v>
      </c>
      <c r="G66" s="36">
        <v>22.741</v>
      </c>
      <c r="H66" s="36">
        <v>44.402999999999999</v>
      </c>
      <c r="I66" s="36">
        <v>92.128</v>
      </c>
      <c r="J66" s="36">
        <v>74.882999999999996</v>
      </c>
      <c r="K66" s="36">
        <v>84.198999999999998</v>
      </c>
      <c r="L66" s="36">
        <v>95.53</v>
      </c>
      <c r="M66" s="36">
        <v>96.789000000000001</v>
      </c>
      <c r="N66" s="36"/>
      <c r="O66" s="36"/>
      <c r="P66" s="37" t="s">
        <v>73</v>
      </c>
      <c r="Q66" s="36"/>
      <c r="R66" s="36"/>
      <c r="S66" s="36"/>
      <c r="T66" s="4"/>
      <c r="U66" s="36">
        <v>15.045999999999999</v>
      </c>
      <c r="V66" s="36">
        <v>29.356999999999999</v>
      </c>
      <c r="W66" s="36">
        <v>41.213000000000001</v>
      </c>
      <c r="X66" s="36">
        <v>50.914999999999999</v>
      </c>
      <c r="Y66" s="36">
        <v>34.988999999999997</v>
      </c>
      <c r="Z66" s="36">
        <v>39.893999999999998</v>
      </c>
      <c r="AA66" s="36">
        <v>34.551000000000002</v>
      </c>
      <c r="AB66" s="36">
        <v>49.648000000000003</v>
      </c>
      <c r="AC66" s="36">
        <v>41.436999999999998</v>
      </c>
      <c r="AD66" s="36">
        <v>54.093000000000004</v>
      </c>
      <c r="AE66" s="36">
        <v>41.805999999999997</v>
      </c>
      <c r="AF66" s="36">
        <v>54.982999999999997</v>
      </c>
      <c r="AG66" s="36"/>
      <c r="AH66" s="36"/>
      <c r="AI66" s="37" t="s">
        <v>73</v>
      </c>
      <c r="AJ66" s="36"/>
      <c r="AK66" s="36"/>
      <c r="AL66" s="36"/>
      <c r="AM66" s="139"/>
    </row>
    <row r="67" spans="2:39" x14ac:dyDescent="0.25">
      <c r="F67" s="12"/>
      <c r="G67" s="12"/>
      <c r="H67" s="12"/>
      <c r="I67" s="12"/>
      <c r="J67" s="12"/>
      <c r="K67" s="12"/>
      <c r="L67" s="12"/>
      <c r="M67" s="12"/>
      <c r="N67" s="12"/>
      <c r="O67" s="12"/>
      <c r="P67" s="12"/>
      <c r="Q67" s="12"/>
      <c r="R67" s="12"/>
      <c r="S67" s="12"/>
      <c r="T67" s="1"/>
      <c r="U67" s="12"/>
      <c r="V67" s="12"/>
      <c r="W67" s="12"/>
      <c r="X67" s="12"/>
      <c r="Y67" s="12"/>
      <c r="Z67" s="12"/>
      <c r="AA67" s="12"/>
      <c r="AB67" s="12"/>
      <c r="AC67" s="12"/>
      <c r="AD67" s="12"/>
      <c r="AE67" s="12"/>
      <c r="AF67" s="12"/>
      <c r="AG67" s="12"/>
      <c r="AH67" s="12"/>
      <c r="AI67" s="12"/>
      <c r="AJ67" s="12"/>
      <c r="AK67" s="12"/>
      <c r="AL67" s="12"/>
    </row>
    <row r="68" spans="2:39" x14ac:dyDescent="0.25">
      <c r="F68" s="12"/>
      <c r="G68" s="12"/>
      <c r="H68" s="12"/>
      <c r="I68" s="12"/>
      <c r="J68" s="12"/>
      <c r="K68" s="12"/>
      <c r="L68" s="12"/>
      <c r="M68" s="12"/>
      <c r="N68" s="12"/>
      <c r="O68" s="12"/>
      <c r="P68" s="12"/>
      <c r="Q68" s="12"/>
      <c r="R68" s="12"/>
      <c r="S68" s="12"/>
      <c r="T68" s="1"/>
      <c r="U68" s="12"/>
      <c r="V68" s="12"/>
      <c r="W68" s="12"/>
      <c r="X68" s="12"/>
      <c r="Y68" s="12"/>
      <c r="Z68" s="12"/>
      <c r="AA68" s="12"/>
      <c r="AB68" s="12"/>
      <c r="AC68" s="12"/>
      <c r="AD68" s="12"/>
      <c r="AE68" s="12"/>
      <c r="AF68" s="12"/>
      <c r="AG68" s="12"/>
      <c r="AH68" s="12"/>
      <c r="AI68" s="12"/>
      <c r="AJ68" s="12"/>
      <c r="AK68" s="12"/>
      <c r="AL68" s="12"/>
    </row>
    <row r="69" spans="2:39" x14ac:dyDescent="0.25">
      <c r="B69" s="5" t="s">
        <v>38</v>
      </c>
      <c r="C69" s="5" t="s">
        <v>29</v>
      </c>
      <c r="D69" s="5" t="s">
        <v>8</v>
      </c>
      <c r="F69" s="117">
        <v>0.217</v>
      </c>
      <c r="G69" s="117">
        <v>0.23200000000000001</v>
      </c>
      <c r="H69" s="117">
        <v>0.315</v>
      </c>
      <c r="I69" s="117">
        <v>0.27800000000000002</v>
      </c>
      <c r="J69" s="117">
        <v>0.252</v>
      </c>
      <c r="K69" s="117">
        <v>0.26800000000000002</v>
      </c>
      <c r="L69" s="117">
        <v>0.30099999999999999</v>
      </c>
      <c r="M69" s="13">
        <v>0.312</v>
      </c>
      <c r="N69" s="13"/>
      <c r="O69" s="13"/>
      <c r="P69" s="22" t="s">
        <v>73</v>
      </c>
      <c r="Q69" s="13"/>
      <c r="R69" s="13"/>
      <c r="S69" s="13"/>
      <c r="T69" s="1"/>
      <c r="U69" s="117">
        <v>0.31</v>
      </c>
      <c r="V69" s="117">
        <v>0.31900000000000001</v>
      </c>
      <c r="W69" s="117">
        <v>0.29899999999999999</v>
      </c>
      <c r="X69" s="117">
        <v>0.26200000000000001</v>
      </c>
      <c r="Y69" s="117">
        <v>0.25600000000000001</v>
      </c>
      <c r="Z69" s="117">
        <v>0.248</v>
      </c>
      <c r="AA69" s="117">
        <v>0.253</v>
      </c>
      <c r="AB69" s="117">
        <v>0.28100000000000003</v>
      </c>
      <c r="AC69" s="117">
        <v>0.30299999999999999</v>
      </c>
      <c r="AD69" s="117">
        <v>0.3</v>
      </c>
      <c r="AE69" s="117">
        <v>0.311</v>
      </c>
      <c r="AF69" s="13">
        <v>0.314</v>
      </c>
      <c r="AG69" s="13"/>
      <c r="AH69" s="13"/>
      <c r="AI69" s="22" t="s">
        <v>73</v>
      </c>
      <c r="AJ69" s="13"/>
      <c r="AK69" s="13"/>
      <c r="AL69" s="13"/>
    </row>
    <row r="70" spans="2:39" x14ac:dyDescent="0.25">
      <c r="B70" s="5" t="s">
        <v>39</v>
      </c>
      <c r="C70" s="5" t="s">
        <v>29</v>
      </c>
      <c r="D70" s="5" t="s">
        <v>9</v>
      </c>
      <c r="F70" s="117">
        <v>0</v>
      </c>
      <c r="G70" s="117">
        <v>1.4999999999999999E-2</v>
      </c>
      <c r="H70" s="117">
        <v>9.6000000000000002E-2</v>
      </c>
      <c r="I70" s="117">
        <v>0.16</v>
      </c>
      <c r="J70" s="117">
        <v>0.22700000000000001</v>
      </c>
      <c r="K70" s="117">
        <v>0.20300000000000001</v>
      </c>
      <c r="L70" s="117">
        <v>0.153</v>
      </c>
      <c r="M70" s="13">
        <v>0.13200000000000001</v>
      </c>
      <c r="N70" s="13"/>
      <c r="O70" s="13"/>
      <c r="P70" s="22" t="s">
        <v>73</v>
      </c>
      <c r="Q70" s="13"/>
      <c r="R70" s="13"/>
      <c r="S70" s="13"/>
      <c r="T70" s="1"/>
      <c r="U70" s="117">
        <v>2.4E-2</v>
      </c>
      <c r="V70" s="117">
        <v>0.14699999999999999</v>
      </c>
      <c r="W70" s="117">
        <v>0.14499999999999999</v>
      </c>
      <c r="X70" s="117">
        <v>0.17100000000000001</v>
      </c>
      <c r="Y70" s="117">
        <v>0.21</v>
      </c>
      <c r="Z70" s="117">
        <v>0.24299999999999999</v>
      </c>
      <c r="AA70" s="117">
        <v>0.16400000000000001</v>
      </c>
      <c r="AB70" s="117">
        <v>0.24399999999999999</v>
      </c>
      <c r="AC70" s="117">
        <v>0.16800000000000001</v>
      </c>
      <c r="AD70" s="117">
        <v>0.13800000000000001</v>
      </c>
      <c r="AE70" s="117">
        <v>0.11899999999999999</v>
      </c>
      <c r="AF70" s="13">
        <v>0.14599999999999999</v>
      </c>
      <c r="AG70" s="13"/>
      <c r="AH70" s="13"/>
      <c r="AI70" s="22" t="s">
        <v>73</v>
      </c>
      <c r="AJ70" s="13"/>
      <c r="AK70" s="13"/>
      <c r="AL70" s="13"/>
    </row>
    <row r="71" spans="2:39" s="3" customFormat="1" ht="15.6" x14ac:dyDescent="0.3">
      <c r="B71" s="38" t="s">
        <v>55</v>
      </c>
      <c r="C71" s="38" t="s">
        <v>29</v>
      </c>
      <c r="D71" s="38" t="s">
        <v>0</v>
      </c>
      <c r="F71" s="121">
        <v>0.216</v>
      </c>
      <c r="G71" s="121">
        <v>0.189</v>
      </c>
      <c r="H71" s="121">
        <v>0.25600000000000001</v>
      </c>
      <c r="I71" s="121">
        <v>0.25</v>
      </c>
      <c r="J71" s="121">
        <v>0.246</v>
      </c>
      <c r="K71" s="121">
        <v>0.255</v>
      </c>
      <c r="L71" s="121">
        <v>0.27500000000000002</v>
      </c>
      <c r="M71" s="39">
        <v>0.28399999999999997</v>
      </c>
      <c r="N71" s="39"/>
      <c r="O71" s="39"/>
      <c r="P71" s="40" t="s">
        <v>73</v>
      </c>
      <c r="Q71" s="39"/>
      <c r="R71" s="39"/>
      <c r="S71" s="39"/>
      <c r="T71" s="4"/>
      <c r="U71" s="121">
        <v>0.22700000000000001</v>
      </c>
      <c r="V71" s="121">
        <v>0.27500000000000002</v>
      </c>
      <c r="W71" s="121">
        <v>0.26400000000000001</v>
      </c>
      <c r="X71" s="121">
        <v>0.24</v>
      </c>
      <c r="Y71" s="121">
        <v>0.245</v>
      </c>
      <c r="Z71" s="121">
        <v>0.247</v>
      </c>
      <c r="AA71" s="121">
        <v>0.23400000000000001</v>
      </c>
      <c r="AB71" s="121">
        <v>0.27400000000000002</v>
      </c>
      <c r="AC71" s="121">
        <v>0.27700000000000002</v>
      </c>
      <c r="AD71" s="121">
        <v>0.27300000000000002</v>
      </c>
      <c r="AE71" s="121">
        <v>0.27800000000000002</v>
      </c>
      <c r="AF71" s="39">
        <v>0.28899999999999998</v>
      </c>
      <c r="AG71" s="39"/>
      <c r="AH71" s="39"/>
      <c r="AI71" s="40" t="s">
        <v>73</v>
      </c>
      <c r="AJ71" s="39"/>
      <c r="AK71" s="39"/>
      <c r="AL71" s="39"/>
      <c r="AM71" s="141"/>
    </row>
    <row r="72" spans="2:39" x14ac:dyDescent="0.25">
      <c r="B72" s="5" t="s">
        <v>40</v>
      </c>
      <c r="C72" s="5" t="s">
        <v>29</v>
      </c>
      <c r="D72" s="5" t="s">
        <v>10</v>
      </c>
      <c r="F72" s="117">
        <v>0</v>
      </c>
      <c r="G72" s="117">
        <v>0</v>
      </c>
      <c r="H72" s="117">
        <v>0</v>
      </c>
      <c r="I72" s="117">
        <v>0</v>
      </c>
      <c r="J72" s="117">
        <v>0</v>
      </c>
      <c r="K72" s="117">
        <v>0.314</v>
      </c>
      <c r="L72" s="117">
        <v>0.309</v>
      </c>
      <c r="M72" s="13">
        <v>0.216</v>
      </c>
      <c r="N72" s="13"/>
      <c r="O72" s="13"/>
      <c r="P72" s="22" t="s">
        <v>73</v>
      </c>
      <c r="Q72" s="13"/>
      <c r="R72" s="13"/>
      <c r="S72" s="13"/>
      <c r="T72" s="1"/>
      <c r="U72" s="117">
        <v>0</v>
      </c>
      <c r="V72" s="117">
        <v>0</v>
      </c>
      <c r="W72" s="117">
        <v>0</v>
      </c>
      <c r="X72" s="117">
        <v>0</v>
      </c>
      <c r="Y72" s="117">
        <v>0</v>
      </c>
      <c r="Z72" s="117">
        <v>0</v>
      </c>
      <c r="AA72" s="117">
        <v>0.33</v>
      </c>
      <c r="AB72" s="117">
        <v>0.307</v>
      </c>
      <c r="AC72" s="117">
        <v>0.23599999999999999</v>
      </c>
      <c r="AD72" s="117">
        <v>0.35499999999999998</v>
      </c>
      <c r="AE72" s="117">
        <v>0.13600000000000001</v>
      </c>
      <c r="AF72" s="13">
        <v>0.26500000000000001</v>
      </c>
      <c r="AG72" s="13"/>
      <c r="AH72" s="13"/>
      <c r="AI72" s="22" t="s">
        <v>73</v>
      </c>
      <c r="AJ72" s="13"/>
      <c r="AK72" s="13"/>
      <c r="AL72" s="13"/>
    </row>
    <row r="73" spans="2:39" s="3" customFormat="1" ht="16.2" thickBot="1" x14ac:dyDescent="0.35">
      <c r="B73" s="35" t="s">
        <v>41</v>
      </c>
      <c r="C73" s="35" t="s">
        <v>29</v>
      </c>
      <c r="D73" s="35" t="s">
        <v>11</v>
      </c>
      <c r="F73" s="122">
        <v>0.216</v>
      </c>
      <c r="G73" s="122">
        <v>0.189</v>
      </c>
      <c r="H73" s="122">
        <v>0.25600000000000001</v>
      </c>
      <c r="I73" s="122">
        <v>0.25</v>
      </c>
      <c r="J73" s="122">
        <v>0.246</v>
      </c>
      <c r="K73" s="122">
        <v>0.26300000000000001</v>
      </c>
      <c r="L73" s="122">
        <v>0.28000000000000003</v>
      </c>
      <c r="M73" s="41">
        <v>0.27600000000000002</v>
      </c>
      <c r="N73" s="41"/>
      <c r="O73" s="41"/>
      <c r="P73" s="42" t="s">
        <v>73</v>
      </c>
      <c r="Q73" s="41"/>
      <c r="R73" s="41"/>
      <c r="S73" s="41"/>
      <c r="T73" s="43"/>
      <c r="U73" s="122">
        <v>0.22700000000000001</v>
      </c>
      <c r="V73" s="122">
        <v>0.27500000000000002</v>
      </c>
      <c r="W73" s="122">
        <v>0.26400000000000001</v>
      </c>
      <c r="X73" s="122">
        <v>0.24</v>
      </c>
      <c r="Y73" s="122">
        <v>0.245</v>
      </c>
      <c r="Z73" s="122">
        <v>0.247</v>
      </c>
      <c r="AA73" s="122">
        <v>0.24199999999999999</v>
      </c>
      <c r="AB73" s="122">
        <v>0.28000000000000003</v>
      </c>
      <c r="AC73" s="122">
        <v>0.27200000000000002</v>
      </c>
      <c r="AD73" s="122">
        <v>0.28599999999999998</v>
      </c>
      <c r="AE73" s="122">
        <v>0.26500000000000001</v>
      </c>
      <c r="AF73" s="41">
        <v>0.28599999999999998</v>
      </c>
      <c r="AG73" s="41"/>
      <c r="AH73" s="41"/>
      <c r="AI73" s="42" t="s">
        <v>73</v>
      </c>
      <c r="AJ73" s="41"/>
      <c r="AK73" s="41"/>
      <c r="AL73" s="41"/>
      <c r="AM73" s="141"/>
    </row>
    <row r="74" spans="2:39" x14ac:dyDescent="0.25">
      <c r="F74" s="12"/>
      <c r="G74" s="12"/>
      <c r="H74" s="12"/>
      <c r="I74" s="12"/>
      <c r="J74" s="12"/>
      <c r="K74" s="12"/>
      <c r="L74" s="12"/>
      <c r="M74" s="12"/>
      <c r="N74" s="12"/>
      <c r="O74" s="12"/>
      <c r="P74" s="12"/>
      <c r="Q74" s="12"/>
      <c r="R74" s="12"/>
      <c r="S74" s="12"/>
      <c r="T74" s="1"/>
      <c r="U74" s="12"/>
      <c r="V74" s="12"/>
      <c r="W74" s="12"/>
      <c r="X74" s="12"/>
      <c r="Y74" s="12"/>
      <c r="Z74" s="12"/>
      <c r="AA74" s="12"/>
      <c r="AB74" s="12"/>
      <c r="AC74" s="12"/>
      <c r="AD74" s="12"/>
      <c r="AE74" s="12"/>
      <c r="AF74" s="12"/>
      <c r="AG74" s="12"/>
      <c r="AH74" s="12"/>
      <c r="AI74" s="12"/>
      <c r="AJ74" s="12"/>
      <c r="AK74" s="12"/>
      <c r="AL74" s="12"/>
    </row>
    <row r="75" spans="2:39" x14ac:dyDescent="0.25">
      <c r="F75" s="12"/>
      <c r="G75" s="12"/>
      <c r="H75" s="12"/>
      <c r="I75" s="12"/>
      <c r="J75" s="12"/>
      <c r="K75" s="12"/>
      <c r="L75" s="12"/>
      <c r="M75" s="12"/>
      <c r="N75" s="12"/>
      <c r="O75" s="12"/>
      <c r="P75" s="12"/>
      <c r="Q75" s="12"/>
      <c r="R75" s="12"/>
      <c r="S75" s="12"/>
      <c r="T75" s="1"/>
      <c r="U75" s="12"/>
      <c r="V75" s="12"/>
      <c r="W75" s="12"/>
      <c r="X75" s="12"/>
      <c r="Y75" s="12"/>
      <c r="Z75" s="12"/>
      <c r="AA75" s="12"/>
      <c r="AB75" s="12"/>
      <c r="AC75" s="12"/>
      <c r="AD75" s="12"/>
      <c r="AE75" s="12"/>
      <c r="AF75" s="12"/>
      <c r="AG75" s="12"/>
      <c r="AH75" s="12"/>
      <c r="AI75" s="12"/>
      <c r="AJ75" s="12"/>
      <c r="AK75" s="12"/>
      <c r="AL75" s="12"/>
    </row>
    <row r="76" spans="2:39" x14ac:dyDescent="0.25">
      <c r="B76" s="5" t="s">
        <v>401</v>
      </c>
      <c r="C76" s="5" t="s">
        <v>3</v>
      </c>
      <c r="D76" s="5" t="s">
        <v>8</v>
      </c>
      <c r="F76" s="11">
        <v>-2.06</v>
      </c>
      <c r="G76" s="11">
        <v>-3.0339999999999998</v>
      </c>
      <c r="H76" s="11">
        <v>-5.4050000000000002</v>
      </c>
      <c r="I76" s="11">
        <v>-7.4260000000000002</v>
      </c>
      <c r="J76" s="11">
        <v>-8.8030000000000008</v>
      </c>
      <c r="K76" s="11">
        <v>-11.851000000000001</v>
      </c>
      <c r="L76" s="11">
        <v>-14.497999999999999</v>
      </c>
      <c r="M76" s="11">
        <v>-15.06</v>
      </c>
      <c r="N76" s="11"/>
      <c r="O76" s="11"/>
      <c r="P76" s="14" t="s">
        <v>73</v>
      </c>
      <c r="Q76" s="11"/>
      <c r="R76" s="11"/>
      <c r="S76" s="11"/>
      <c r="T76" s="1"/>
      <c r="U76" s="11">
        <v>-2.6320000000000001</v>
      </c>
      <c r="V76" s="11">
        <v>-2.7730000000000001</v>
      </c>
      <c r="W76" s="11">
        <v>-3.4660000000000002</v>
      </c>
      <c r="X76" s="11">
        <v>-3.96</v>
      </c>
      <c r="Y76" s="11">
        <v>-4.0830000000000002</v>
      </c>
      <c r="Z76" s="11">
        <v>-4.72</v>
      </c>
      <c r="AA76" s="11">
        <v>-4.883</v>
      </c>
      <c r="AB76" s="11">
        <v>-6.9690000000000003</v>
      </c>
      <c r="AC76" s="11">
        <v>-6.907</v>
      </c>
      <c r="AD76" s="11">
        <v>-7.5910000000000002</v>
      </c>
      <c r="AE76" s="11">
        <v>-7.2619999999999996</v>
      </c>
      <c r="AF76" s="11">
        <v>-7.798</v>
      </c>
      <c r="AG76" s="11"/>
      <c r="AH76" s="11"/>
      <c r="AI76" s="14" t="s">
        <v>73</v>
      </c>
      <c r="AJ76" s="11"/>
      <c r="AK76" s="11"/>
      <c r="AL76" s="11"/>
    </row>
    <row r="77" spans="2:39" x14ac:dyDescent="0.25">
      <c r="B77" s="5" t="s">
        <v>402</v>
      </c>
      <c r="C77" s="5" t="s">
        <v>3</v>
      </c>
      <c r="D77" s="5" t="s">
        <v>9</v>
      </c>
      <c r="F77" s="11">
        <v>0</v>
      </c>
      <c r="G77" s="11">
        <v>-0.66600000000000004</v>
      </c>
      <c r="H77" s="11">
        <v>-1.7949999999999999</v>
      </c>
      <c r="I77" s="11">
        <v>-2.1739999999999999</v>
      </c>
      <c r="J77" s="11">
        <v>-3.7970000000000002</v>
      </c>
      <c r="K77" s="11">
        <v>-2.0529999999999999</v>
      </c>
      <c r="L77" s="11">
        <v>-1.885</v>
      </c>
      <c r="M77" s="11">
        <v>-1.6060000000000001</v>
      </c>
      <c r="N77" s="11"/>
      <c r="O77" s="11"/>
      <c r="P77" s="14" t="s">
        <v>73</v>
      </c>
      <c r="Q77" s="11"/>
      <c r="R77" s="11"/>
      <c r="S77" s="11"/>
      <c r="T77" s="1"/>
      <c r="U77" s="11">
        <v>-1.04</v>
      </c>
      <c r="V77" s="11">
        <v>-0.755</v>
      </c>
      <c r="W77" s="11">
        <v>-1.2569999999999999</v>
      </c>
      <c r="X77" s="11">
        <v>-0.91700000000000004</v>
      </c>
      <c r="Y77" s="11">
        <v>-1.0309999999999999</v>
      </c>
      <c r="Z77" s="11">
        <v>-2.7650000000000001</v>
      </c>
      <c r="AA77" s="11">
        <v>-1.2210000000000001</v>
      </c>
      <c r="AB77" s="11">
        <v>-0.83199999999999996</v>
      </c>
      <c r="AC77" s="11">
        <v>-0.93200000000000005</v>
      </c>
      <c r="AD77" s="11">
        <v>-0.95299999999999996</v>
      </c>
      <c r="AE77" s="11">
        <v>-0.89400000000000002</v>
      </c>
      <c r="AF77" s="11">
        <v>-0.71199999999999997</v>
      </c>
      <c r="AG77" s="11"/>
      <c r="AH77" s="11"/>
      <c r="AI77" s="14" t="s">
        <v>73</v>
      </c>
      <c r="AJ77" s="11"/>
      <c r="AK77" s="11"/>
      <c r="AL77" s="11"/>
    </row>
    <row r="78" spans="2:39" s="3" customFormat="1" ht="15.6" x14ac:dyDescent="0.3">
      <c r="B78" s="97" t="s">
        <v>403</v>
      </c>
      <c r="C78" s="38" t="s">
        <v>3</v>
      </c>
      <c r="D78" s="38" t="s">
        <v>0</v>
      </c>
      <c r="F78" s="44">
        <v>-2.06</v>
      </c>
      <c r="G78" s="44">
        <v>-3.7</v>
      </c>
      <c r="H78" s="44">
        <v>-7.2</v>
      </c>
      <c r="I78" s="44">
        <v>-9.6</v>
      </c>
      <c r="J78" s="44">
        <v>-12.6</v>
      </c>
      <c r="K78" s="44">
        <v>-13.904</v>
      </c>
      <c r="L78" s="44">
        <v>-16.382999999999999</v>
      </c>
      <c r="M78" s="44">
        <v>-16.667000000000002</v>
      </c>
      <c r="N78" s="44"/>
      <c r="O78" s="44"/>
      <c r="P78" s="45" t="s">
        <v>73</v>
      </c>
      <c r="Q78" s="44"/>
      <c r="R78" s="44"/>
      <c r="S78" s="44"/>
      <c r="T78" s="4"/>
      <c r="U78" s="44">
        <v>-3.6720000000000002</v>
      </c>
      <c r="V78" s="44">
        <v>-3.528</v>
      </c>
      <c r="W78" s="44">
        <v>-4.7229999999999999</v>
      </c>
      <c r="X78" s="44">
        <v>-4.8769999999999998</v>
      </c>
      <c r="Y78" s="44">
        <v>-5.1150000000000002</v>
      </c>
      <c r="Z78" s="44">
        <v>-7.4850000000000003</v>
      </c>
      <c r="AA78" s="44">
        <v>-6.1040000000000001</v>
      </c>
      <c r="AB78" s="44">
        <v>-7.8010000000000002</v>
      </c>
      <c r="AC78" s="44">
        <v>-7.8390000000000004</v>
      </c>
      <c r="AD78" s="44">
        <v>-8.5440000000000005</v>
      </c>
      <c r="AE78" s="44">
        <v>-8.1560000000000006</v>
      </c>
      <c r="AF78" s="44">
        <v>-8.5109999999999992</v>
      </c>
      <c r="AG78" s="44"/>
      <c r="AH78" s="44"/>
      <c r="AI78" s="45" t="s">
        <v>73</v>
      </c>
      <c r="AJ78" s="44"/>
      <c r="AK78" s="44"/>
      <c r="AL78" s="44"/>
      <c r="AM78" s="139"/>
    </row>
    <row r="79" spans="2:39" x14ac:dyDescent="0.25">
      <c r="B79" s="5" t="s">
        <v>404</v>
      </c>
      <c r="C79" s="5" t="s">
        <v>3</v>
      </c>
      <c r="D79" s="5" t="s">
        <v>10</v>
      </c>
      <c r="F79" s="11">
        <v>0</v>
      </c>
      <c r="G79" s="11">
        <v>0</v>
      </c>
      <c r="H79" s="11">
        <v>0</v>
      </c>
      <c r="I79" s="11">
        <v>0</v>
      </c>
      <c r="J79" s="11">
        <v>0</v>
      </c>
      <c r="K79" s="11">
        <v>-1.292</v>
      </c>
      <c r="L79" s="11">
        <v>-1.0620000000000001</v>
      </c>
      <c r="M79" s="11">
        <v>-2.2829999999999999</v>
      </c>
      <c r="N79" s="11"/>
      <c r="O79" s="11"/>
      <c r="P79" s="14" t="s">
        <v>73</v>
      </c>
      <c r="Q79" s="11"/>
      <c r="R79" s="11"/>
      <c r="S79" s="11"/>
      <c r="T79" s="1"/>
      <c r="U79" s="11">
        <v>0</v>
      </c>
      <c r="V79" s="11">
        <v>0</v>
      </c>
      <c r="W79" s="11">
        <v>0</v>
      </c>
      <c r="X79" s="11">
        <v>0</v>
      </c>
      <c r="Y79" s="11">
        <v>0</v>
      </c>
      <c r="Z79" s="11">
        <v>0</v>
      </c>
      <c r="AA79" s="11">
        <v>-0.15</v>
      </c>
      <c r="AB79" s="11">
        <v>-1.1419999999999999</v>
      </c>
      <c r="AC79" s="11">
        <v>-0.373</v>
      </c>
      <c r="AD79" s="11">
        <v>-0.68899999999999995</v>
      </c>
      <c r="AE79" s="11">
        <v>-1.0029999999999999</v>
      </c>
      <c r="AF79" s="11">
        <v>-1.28</v>
      </c>
      <c r="AG79" s="11"/>
      <c r="AH79" s="11"/>
      <c r="AI79" s="14" t="s">
        <v>73</v>
      </c>
      <c r="AJ79" s="11"/>
      <c r="AK79" s="11"/>
      <c r="AL79" s="11"/>
    </row>
    <row r="80" spans="2:39" s="3" customFormat="1" ht="16.2" thickBot="1" x14ac:dyDescent="0.35">
      <c r="B80" s="98" t="s">
        <v>405</v>
      </c>
      <c r="C80" s="35" t="s">
        <v>3</v>
      </c>
      <c r="D80" s="35" t="s">
        <v>11</v>
      </c>
      <c r="F80" s="36">
        <v>-2.06</v>
      </c>
      <c r="G80" s="36">
        <v>-3.7</v>
      </c>
      <c r="H80" s="36">
        <v>-7.2</v>
      </c>
      <c r="I80" s="36">
        <v>-9.6</v>
      </c>
      <c r="J80" s="36">
        <v>-12.6</v>
      </c>
      <c r="K80" s="36">
        <v>-15.196</v>
      </c>
      <c r="L80" s="36">
        <v>-17.445</v>
      </c>
      <c r="M80" s="36">
        <v>-18.949000000000002</v>
      </c>
      <c r="N80" s="36"/>
      <c r="O80" s="36"/>
      <c r="P80" s="37" t="s">
        <v>73</v>
      </c>
      <c r="Q80" s="36"/>
      <c r="R80" s="36"/>
      <c r="S80" s="36"/>
      <c r="T80" s="4"/>
      <c r="U80" s="36">
        <v>-3.6720000000000002</v>
      </c>
      <c r="V80" s="36">
        <v>-3.528</v>
      </c>
      <c r="W80" s="36">
        <v>-4.7229999999999999</v>
      </c>
      <c r="X80" s="36">
        <v>-4.8769999999999998</v>
      </c>
      <c r="Y80" s="36">
        <v>-5.1150000000000002</v>
      </c>
      <c r="Z80" s="36">
        <v>-7.4850000000000003</v>
      </c>
      <c r="AA80" s="36">
        <v>-6.2539999999999996</v>
      </c>
      <c r="AB80" s="36">
        <v>-8.9420000000000002</v>
      </c>
      <c r="AC80" s="36">
        <v>-8.2119999999999997</v>
      </c>
      <c r="AD80" s="36">
        <v>-9.2330000000000005</v>
      </c>
      <c r="AE80" s="36">
        <v>-9.1590000000000007</v>
      </c>
      <c r="AF80" s="36">
        <v>-9.7899999999999991</v>
      </c>
      <c r="AG80" s="36"/>
      <c r="AH80" s="36"/>
      <c r="AI80" s="37" t="s">
        <v>73</v>
      </c>
      <c r="AJ80" s="36"/>
      <c r="AK80" s="36"/>
      <c r="AL80" s="36"/>
      <c r="AM80" s="139"/>
    </row>
    <row r="81" spans="2:39" x14ac:dyDescent="0.25">
      <c r="F81" s="12"/>
      <c r="G81" s="12"/>
      <c r="H81" s="12"/>
      <c r="I81" s="12"/>
      <c r="J81" s="12"/>
      <c r="K81" s="12"/>
      <c r="L81" s="12"/>
      <c r="M81" s="12"/>
      <c r="N81" s="12"/>
      <c r="O81" s="12"/>
      <c r="P81" s="12"/>
      <c r="Q81" s="12"/>
      <c r="R81" s="12"/>
      <c r="S81" s="12"/>
      <c r="T81" s="1"/>
      <c r="U81" s="12"/>
      <c r="V81" s="12"/>
      <c r="W81" s="12"/>
      <c r="X81" s="12"/>
      <c r="Y81" s="12"/>
      <c r="Z81" s="12"/>
      <c r="AA81" s="12"/>
      <c r="AB81" s="12"/>
      <c r="AC81" s="12"/>
      <c r="AD81" s="12"/>
      <c r="AE81" s="12"/>
      <c r="AF81" s="12"/>
      <c r="AG81" s="12"/>
      <c r="AH81" s="12"/>
      <c r="AI81" s="12"/>
      <c r="AJ81" s="12"/>
      <c r="AK81" s="12"/>
      <c r="AL81" s="12"/>
    </row>
    <row r="82" spans="2:39" x14ac:dyDescent="0.25">
      <c r="F82" s="12"/>
      <c r="G82" s="12"/>
      <c r="H82" s="12"/>
      <c r="I82" s="12"/>
      <c r="J82" s="12"/>
      <c r="K82" s="12"/>
      <c r="L82" s="12"/>
      <c r="M82" s="12"/>
      <c r="N82" s="12"/>
      <c r="O82" s="12"/>
      <c r="P82" s="12"/>
      <c r="Q82" s="12"/>
      <c r="R82" s="12"/>
      <c r="S82" s="12"/>
      <c r="T82" s="1"/>
      <c r="U82" s="12"/>
      <c r="V82" s="12"/>
      <c r="W82" s="12"/>
      <c r="X82" s="12"/>
      <c r="Y82" s="12"/>
      <c r="Z82" s="12"/>
      <c r="AA82" s="12"/>
      <c r="AB82" s="12"/>
      <c r="AC82" s="12"/>
      <c r="AD82" s="12"/>
      <c r="AE82" s="12"/>
      <c r="AF82" s="12"/>
      <c r="AG82" s="12"/>
      <c r="AH82" s="12"/>
      <c r="AI82" s="12"/>
      <c r="AJ82" s="12"/>
      <c r="AK82" s="12"/>
      <c r="AL82" s="12"/>
    </row>
    <row r="83" spans="2:39" x14ac:dyDescent="0.25">
      <c r="B83" s="5" t="s">
        <v>43</v>
      </c>
      <c r="C83" s="5" t="s">
        <v>3</v>
      </c>
      <c r="D83" s="5" t="s">
        <v>8</v>
      </c>
      <c r="F83" s="11">
        <v>16.917000000000002</v>
      </c>
      <c r="G83" s="11">
        <v>19.346</v>
      </c>
      <c r="H83" s="11">
        <v>34.514000000000003</v>
      </c>
      <c r="I83" s="11">
        <v>70.841999999999999</v>
      </c>
      <c r="J83" s="11">
        <v>50.259</v>
      </c>
      <c r="K83" s="11">
        <v>48.039000000000001</v>
      </c>
      <c r="L83" s="11">
        <v>58.210999999999999</v>
      </c>
      <c r="M83" s="11">
        <v>66.808999999999997</v>
      </c>
      <c r="N83" s="11"/>
      <c r="O83" s="11"/>
      <c r="P83" s="14" t="s">
        <v>73</v>
      </c>
      <c r="Q83" s="11"/>
      <c r="R83" s="11"/>
      <c r="S83" s="11"/>
      <c r="T83" s="1"/>
      <c r="U83" s="11">
        <v>11.951000000000001</v>
      </c>
      <c r="V83" s="11">
        <v>22.562999999999999</v>
      </c>
      <c r="W83" s="11">
        <v>32.664999999999999</v>
      </c>
      <c r="X83" s="11">
        <v>38.177</v>
      </c>
      <c r="Y83" s="11">
        <v>23.73</v>
      </c>
      <c r="Z83" s="11">
        <v>26.529</v>
      </c>
      <c r="AA83" s="11">
        <v>21.207000000000001</v>
      </c>
      <c r="AB83" s="11">
        <v>26.832000000000001</v>
      </c>
      <c r="AC83" s="11">
        <v>25.838000000000001</v>
      </c>
      <c r="AD83" s="11">
        <v>32.374000000000002</v>
      </c>
      <c r="AE83" s="11">
        <v>29.637</v>
      </c>
      <c r="AF83" s="11">
        <v>37.171999999999997</v>
      </c>
      <c r="AG83" s="11"/>
      <c r="AH83" s="11"/>
      <c r="AI83" s="14" t="s">
        <v>73</v>
      </c>
      <c r="AJ83" s="11"/>
      <c r="AK83" s="11"/>
      <c r="AL83" s="11"/>
    </row>
    <row r="84" spans="2:39" x14ac:dyDescent="0.25">
      <c r="B84" s="5" t="s">
        <v>44</v>
      </c>
      <c r="C84" s="5" t="s">
        <v>3</v>
      </c>
      <c r="D84" s="5" t="s">
        <v>9</v>
      </c>
      <c r="F84" s="11">
        <v>0</v>
      </c>
      <c r="G84" s="11">
        <v>-0.30499999999999999</v>
      </c>
      <c r="H84" s="11">
        <v>2.6890000000000001</v>
      </c>
      <c r="I84" s="11">
        <v>11.686</v>
      </c>
      <c r="J84" s="11">
        <v>12.023999999999999</v>
      </c>
      <c r="K84" s="11">
        <v>9.2089999999999996</v>
      </c>
      <c r="L84" s="11">
        <v>5.93</v>
      </c>
      <c r="M84" s="11">
        <v>4.8499999999999996</v>
      </c>
      <c r="N84" s="11"/>
      <c r="O84" s="11"/>
      <c r="P84" s="14" t="s">
        <v>73</v>
      </c>
      <c r="Q84" s="11"/>
      <c r="R84" s="11"/>
      <c r="S84" s="11"/>
      <c r="T84" s="1"/>
      <c r="U84" s="11">
        <v>-0.57699999999999996</v>
      </c>
      <c r="V84" s="11">
        <v>3.266</v>
      </c>
      <c r="W84" s="11">
        <v>3.8250000000000002</v>
      </c>
      <c r="X84" s="11">
        <v>7.8609999999999998</v>
      </c>
      <c r="Y84" s="11">
        <v>6.1429999999999998</v>
      </c>
      <c r="Z84" s="11">
        <v>5.8810000000000002</v>
      </c>
      <c r="AA84" s="11">
        <v>3.379</v>
      </c>
      <c r="AB84" s="11">
        <v>5.83</v>
      </c>
      <c r="AC84" s="11">
        <v>3.3210000000000002</v>
      </c>
      <c r="AD84" s="11">
        <v>2.609</v>
      </c>
      <c r="AE84" s="11">
        <v>1.9930000000000001</v>
      </c>
      <c r="AF84" s="11">
        <v>2.8570000000000002</v>
      </c>
      <c r="AG84" s="11"/>
      <c r="AH84" s="11"/>
      <c r="AI84" s="14" t="s">
        <v>73</v>
      </c>
      <c r="AJ84" s="11"/>
      <c r="AK84" s="11"/>
      <c r="AL84" s="11"/>
    </row>
    <row r="85" spans="2:39" s="3" customFormat="1" ht="15.6" x14ac:dyDescent="0.3">
      <c r="B85" s="38" t="s">
        <v>56</v>
      </c>
      <c r="C85" s="38" t="s">
        <v>3</v>
      </c>
      <c r="D85" s="38" t="s">
        <v>0</v>
      </c>
      <c r="F85" s="44">
        <v>16.917000000000002</v>
      </c>
      <c r="G85" s="44">
        <v>19.041</v>
      </c>
      <c r="H85" s="44">
        <v>37.203000000000003</v>
      </c>
      <c r="I85" s="44">
        <v>82.528000000000006</v>
      </c>
      <c r="J85" s="44">
        <v>62.283999999999999</v>
      </c>
      <c r="K85" s="44">
        <v>57.249000000000002</v>
      </c>
      <c r="L85" s="44">
        <v>64.141000000000005</v>
      </c>
      <c r="M85" s="99">
        <v>71.659000000000006</v>
      </c>
      <c r="N85" s="99"/>
      <c r="O85" s="99"/>
      <c r="P85" s="100" t="s">
        <v>73</v>
      </c>
      <c r="Q85" s="99"/>
      <c r="R85" s="99"/>
      <c r="S85" s="99"/>
      <c r="T85" s="101"/>
      <c r="U85" s="44">
        <v>11.374000000000001</v>
      </c>
      <c r="V85" s="44">
        <v>25.829000000000001</v>
      </c>
      <c r="W85" s="44">
        <v>36.49</v>
      </c>
      <c r="X85" s="44">
        <v>46.037999999999997</v>
      </c>
      <c r="Y85" s="44">
        <v>29.873999999999999</v>
      </c>
      <c r="Z85" s="44">
        <v>32.409999999999997</v>
      </c>
      <c r="AA85" s="44">
        <v>24.587</v>
      </c>
      <c r="AB85" s="44">
        <v>32.661999999999999</v>
      </c>
      <c r="AC85" s="44">
        <v>29.158999999999999</v>
      </c>
      <c r="AD85" s="44">
        <v>34.982999999999997</v>
      </c>
      <c r="AE85" s="44">
        <v>31.63</v>
      </c>
      <c r="AF85" s="44">
        <v>40.029000000000003</v>
      </c>
      <c r="AG85" s="44"/>
      <c r="AH85" s="44"/>
      <c r="AI85" s="45" t="s">
        <v>73</v>
      </c>
      <c r="AJ85" s="44"/>
      <c r="AK85" s="44"/>
      <c r="AL85" s="44"/>
      <c r="AM85" s="139"/>
    </row>
    <row r="86" spans="2:39" x14ac:dyDescent="0.25">
      <c r="B86" s="5" t="s">
        <v>45</v>
      </c>
      <c r="C86" s="5" t="s">
        <v>3</v>
      </c>
      <c r="D86" s="5" t="s">
        <v>10</v>
      </c>
      <c r="F86" s="11">
        <v>0</v>
      </c>
      <c r="G86" s="11">
        <v>0</v>
      </c>
      <c r="H86" s="11">
        <v>0</v>
      </c>
      <c r="I86" s="11">
        <v>0</v>
      </c>
      <c r="J86" s="11">
        <v>0</v>
      </c>
      <c r="K86" s="11">
        <v>11.754</v>
      </c>
      <c r="L86" s="11">
        <v>13.944000000000001</v>
      </c>
      <c r="M86" s="11">
        <v>6.181</v>
      </c>
      <c r="N86" s="11"/>
      <c r="O86" s="11"/>
      <c r="P86" s="14" t="s">
        <v>73</v>
      </c>
      <c r="Q86" s="11"/>
      <c r="R86" s="11"/>
      <c r="S86" s="11"/>
      <c r="T86" s="1"/>
      <c r="U86" s="11">
        <v>0</v>
      </c>
      <c r="V86" s="11">
        <v>0</v>
      </c>
      <c r="W86" s="11">
        <v>0</v>
      </c>
      <c r="X86" s="11">
        <v>0</v>
      </c>
      <c r="Y86" s="11">
        <v>0</v>
      </c>
      <c r="Z86" s="11">
        <v>0</v>
      </c>
      <c r="AA86" s="11">
        <v>3.71</v>
      </c>
      <c r="AB86" s="11">
        <v>8.0440000000000005</v>
      </c>
      <c r="AC86" s="11">
        <v>4.0670000000000002</v>
      </c>
      <c r="AD86" s="11">
        <v>9.8770000000000007</v>
      </c>
      <c r="AE86" s="11">
        <v>1.0169999999999999</v>
      </c>
      <c r="AF86" s="11">
        <v>5.1639999999999997</v>
      </c>
      <c r="AG86" s="11"/>
      <c r="AH86" s="11"/>
      <c r="AI86" s="14" t="s">
        <v>73</v>
      </c>
      <c r="AJ86" s="11"/>
      <c r="AK86" s="11"/>
      <c r="AL86" s="11"/>
    </row>
    <row r="87" spans="2:39" s="3" customFormat="1" ht="16.2" thickBot="1" x14ac:dyDescent="0.35">
      <c r="B87" s="35" t="s">
        <v>46</v>
      </c>
      <c r="C87" s="35" t="s">
        <v>3</v>
      </c>
      <c r="D87" s="35" t="s">
        <v>11</v>
      </c>
      <c r="F87" s="36">
        <v>16.917000000000002</v>
      </c>
      <c r="G87" s="36">
        <v>19.041</v>
      </c>
      <c r="H87" s="36">
        <v>37.203000000000003</v>
      </c>
      <c r="I87" s="36">
        <v>82.528000000000006</v>
      </c>
      <c r="J87" s="36">
        <v>62.283999999999999</v>
      </c>
      <c r="K87" s="36">
        <v>69.003</v>
      </c>
      <c r="L87" s="36">
        <v>78.084999999999994</v>
      </c>
      <c r="M87" s="90">
        <v>77.84</v>
      </c>
      <c r="N87" s="90"/>
      <c r="O87" s="90"/>
      <c r="P87" s="102" t="s">
        <v>73</v>
      </c>
      <c r="Q87" s="90"/>
      <c r="R87" s="90"/>
      <c r="S87" s="90"/>
      <c r="T87" s="101"/>
      <c r="U87" s="36">
        <v>11.374000000000001</v>
      </c>
      <c r="V87" s="36">
        <v>25.829000000000001</v>
      </c>
      <c r="W87" s="36">
        <v>36.49</v>
      </c>
      <c r="X87" s="36">
        <v>46.037999999999997</v>
      </c>
      <c r="Y87" s="36">
        <v>29.873999999999999</v>
      </c>
      <c r="Z87" s="36">
        <v>32.409999999999997</v>
      </c>
      <c r="AA87" s="36">
        <v>28.297000000000001</v>
      </c>
      <c r="AB87" s="36">
        <v>40.706000000000003</v>
      </c>
      <c r="AC87" s="36">
        <v>33.225999999999999</v>
      </c>
      <c r="AD87" s="36">
        <v>44.859000000000002</v>
      </c>
      <c r="AE87" s="36">
        <v>32.646999999999998</v>
      </c>
      <c r="AF87" s="36">
        <v>45.192999999999998</v>
      </c>
      <c r="AG87" s="36"/>
      <c r="AH87" s="36"/>
      <c r="AI87" s="37" t="s">
        <v>73</v>
      </c>
      <c r="AJ87" s="36"/>
      <c r="AK87" s="36"/>
      <c r="AL87" s="36"/>
      <c r="AM87" s="139"/>
    </row>
    <row r="88" spans="2:39" x14ac:dyDescent="0.25">
      <c r="F88" s="12"/>
      <c r="G88" s="12"/>
      <c r="H88" s="12"/>
      <c r="I88" s="12"/>
      <c r="J88" s="12"/>
      <c r="K88" s="12"/>
      <c r="L88" s="12"/>
      <c r="M88" s="12"/>
      <c r="N88" s="12"/>
      <c r="O88" s="12"/>
      <c r="P88" s="12"/>
      <c r="Q88" s="12"/>
      <c r="R88" s="12"/>
      <c r="S88" s="12"/>
      <c r="T88" s="1"/>
      <c r="U88" s="12"/>
      <c r="V88" s="12"/>
      <c r="W88" s="12"/>
      <c r="X88" s="12"/>
      <c r="Y88" s="12"/>
      <c r="Z88" s="12"/>
      <c r="AA88" s="12"/>
      <c r="AB88" s="12"/>
      <c r="AC88" s="12"/>
      <c r="AD88" s="12"/>
      <c r="AE88" s="12"/>
      <c r="AF88" s="12"/>
      <c r="AG88" s="12"/>
      <c r="AH88" s="12"/>
      <c r="AI88" s="12"/>
      <c r="AJ88" s="12"/>
      <c r="AK88" s="12"/>
      <c r="AL88" s="12"/>
    </row>
    <row r="89" spans="2:39" x14ac:dyDescent="0.25">
      <c r="F89" s="12"/>
      <c r="G89" s="12"/>
      <c r="H89" s="12"/>
      <c r="I89" s="12"/>
      <c r="J89" s="12"/>
      <c r="K89" s="12"/>
      <c r="L89" s="12"/>
      <c r="M89" s="12"/>
      <c r="N89" s="12"/>
      <c r="O89" s="12"/>
      <c r="P89" s="12"/>
      <c r="Q89" s="12"/>
      <c r="R89" s="12"/>
      <c r="S89" s="12"/>
      <c r="T89" s="1"/>
      <c r="U89" s="12"/>
      <c r="V89" s="12"/>
      <c r="W89" s="12"/>
      <c r="X89" s="12"/>
      <c r="Y89" s="12"/>
      <c r="Z89" s="12"/>
      <c r="AA89" s="12"/>
      <c r="AB89" s="12"/>
      <c r="AC89" s="12"/>
      <c r="AD89" s="12"/>
      <c r="AE89" s="12"/>
      <c r="AF89" s="12"/>
      <c r="AG89" s="12"/>
      <c r="AH89" s="12"/>
      <c r="AI89" s="12"/>
      <c r="AJ89" s="12"/>
      <c r="AK89" s="12"/>
      <c r="AL89" s="12"/>
    </row>
    <row r="90" spans="2:39" x14ac:dyDescent="0.25">
      <c r="B90" s="5" t="s">
        <v>47</v>
      </c>
      <c r="C90" s="5" t="s">
        <v>29</v>
      </c>
      <c r="D90" s="5" t="s">
        <v>8</v>
      </c>
      <c r="F90" s="117">
        <v>0.192</v>
      </c>
      <c r="G90" s="117">
        <v>0.2</v>
      </c>
      <c r="H90" s="117">
        <v>0.27300000000000002</v>
      </c>
      <c r="I90" s="117">
        <v>0.251</v>
      </c>
      <c r="J90" s="117">
        <v>0.214</v>
      </c>
      <c r="K90" s="117">
        <v>0.215</v>
      </c>
      <c r="L90" s="117">
        <v>0.24099999999999999</v>
      </c>
      <c r="M90" s="13">
        <v>0.255</v>
      </c>
      <c r="N90" s="13"/>
      <c r="O90" s="13"/>
      <c r="P90" s="22" t="s">
        <v>73</v>
      </c>
      <c r="Q90" s="13"/>
      <c r="R90" s="13"/>
      <c r="S90" s="13"/>
      <c r="T90" s="1"/>
      <c r="U90" s="117">
        <v>0.254</v>
      </c>
      <c r="V90" s="117">
        <v>0.28399999999999997</v>
      </c>
      <c r="W90" s="117">
        <v>0.27</v>
      </c>
      <c r="X90" s="117">
        <v>0.23699999999999999</v>
      </c>
      <c r="Y90" s="117">
        <v>0.219</v>
      </c>
      <c r="Z90" s="117">
        <v>0.21</v>
      </c>
      <c r="AA90" s="117">
        <v>0.20599999999999999</v>
      </c>
      <c r="AB90" s="117">
        <v>0.223</v>
      </c>
      <c r="AC90" s="117">
        <v>0.23899999999999999</v>
      </c>
      <c r="AD90" s="117">
        <v>0.24299999999999999</v>
      </c>
      <c r="AE90" s="117">
        <v>0.25</v>
      </c>
      <c r="AF90" s="13">
        <v>0.26</v>
      </c>
      <c r="AG90" s="13"/>
      <c r="AH90" s="13"/>
      <c r="AI90" s="22" t="s">
        <v>73</v>
      </c>
      <c r="AJ90" s="13"/>
      <c r="AK90" s="13"/>
      <c r="AL90" s="13"/>
    </row>
    <row r="91" spans="2:39" x14ac:dyDescent="0.25">
      <c r="B91" s="5" t="s">
        <v>48</v>
      </c>
      <c r="C91" s="5" t="s">
        <v>29</v>
      </c>
      <c r="D91" s="5" t="s">
        <v>9</v>
      </c>
      <c r="F91" s="117">
        <v>0</v>
      </c>
      <c r="G91" s="117">
        <v>-1.2999999999999999E-2</v>
      </c>
      <c r="H91" s="117">
        <v>5.8000000000000003E-2</v>
      </c>
      <c r="I91" s="117">
        <v>0.13500000000000001</v>
      </c>
      <c r="J91" s="117">
        <v>0.17299999999999999</v>
      </c>
      <c r="K91" s="117">
        <v>0.16600000000000001</v>
      </c>
      <c r="L91" s="117">
        <v>0.11600000000000001</v>
      </c>
      <c r="M91" s="13">
        <v>9.9000000000000005E-2</v>
      </c>
      <c r="N91" s="13"/>
      <c r="O91" s="13"/>
      <c r="P91" s="22" t="s">
        <v>73</v>
      </c>
      <c r="Q91" s="13"/>
      <c r="R91" s="13"/>
      <c r="S91" s="13"/>
      <c r="T91" s="1"/>
      <c r="U91" s="117">
        <v>-0.03</v>
      </c>
      <c r="V91" s="117">
        <v>0.11899999999999999</v>
      </c>
      <c r="W91" s="117">
        <v>0.109</v>
      </c>
      <c r="X91" s="117">
        <v>0.153</v>
      </c>
      <c r="Y91" s="117">
        <v>0.18</v>
      </c>
      <c r="Z91" s="117">
        <v>0.16600000000000001</v>
      </c>
      <c r="AA91" s="117">
        <v>0.12</v>
      </c>
      <c r="AB91" s="117">
        <v>0.21299999999999999</v>
      </c>
      <c r="AC91" s="117">
        <v>0.13100000000000001</v>
      </c>
      <c r="AD91" s="117">
        <v>0.10100000000000001</v>
      </c>
      <c r="AE91" s="117">
        <v>8.2000000000000003E-2</v>
      </c>
      <c r="AF91" s="13">
        <v>0.11700000000000001</v>
      </c>
      <c r="AG91" s="13"/>
      <c r="AH91" s="13"/>
      <c r="AI91" s="22" t="s">
        <v>73</v>
      </c>
      <c r="AJ91" s="13"/>
      <c r="AK91" s="13"/>
      <c r="AL91" s="13"/>
    </row>
    <row r="92" spans="2:39" s="3" customFormat="1" ht="15.6" x14ac:dyDescent="0.3">
      <c r="B92" s="38" t="s">
        <v>57</v>
      </c>
      <c r="C92" s="38" t="s">
        <v>29</v>
      </c>
      <c r="D92" s="38" t="s">
        <v>0</v>
      </c>
      <c r="F92" s="121">
        <v>0.192</v>
      </c>
      <c r="G92" s="121">
        <v>0.158</v>
      </c>
      <c r="H92" s="121">
        <v>0.215</v>
      </c>
      <c r="I92" s="121">
        <v>0.224</v>
      </c>
      <c r="J92" s="121">
        <v>0.20499999999999999</v>
      </c>
      <c r="K92" s="121">
        <v>0.20599999999999999</v>
      </c>
      <c r="L92" s="121">
        <v>0.219</v>
      </c>
      <c r="M92" s="103">
        <v>0.23100000000000001</v>
      </c>
      <c r="N92" s="103"/>
      <c r="O92" s="103"/>
      <c r="P92" s="104" t="s">
        <v>73</v>
      </c>
      <c r="Q92" s="103"/>
      <c r="R92" s="103"/>
      <c r="S92" s="103"/>
      <c r="T92" s="101"/>
      <c r="U92" s="121">
        <v>0.17199999999999999</v>
      </c>
      <c r="V92" s="121">
        <v>0.24199999999999999</v>
      </c>
      <c r="W92" s="121">
        <v>0.23400000000000001</v>
      </c>
      <c r="X92" s="121">
        <v>0.217</v>
      </c>
      <c r="Y92" s="121">
        <v>0.20899999999999999</v>
      </c>
      <c r="Z92" s="121">
        <v>0.2</v>
      </c>
      <c r="AA92" s="121">
        <v>0.188</v>
      </c>
      <c r="AB92" s="121">
        <v>0.222</v>
      </c>
      <c r="AC92" s="121">
        <v>0.219</v>
      </c>
      <c r="AD92" s="121">
        <v>0.22</v>
      </c>
      <c r="AE92" s="121">
        <v>0.221</v>
      </c>
      <c r="AF92" s="39">
        <v>0.23899999999999999</v>
      </c>
      <c r="AG92" s="39"/>
      <c r="AH92" s="39"/>
      <c r="AI92" s="40" t="s">
        <v>73</v>
      </c>
      <c r="AJ92" s="39"/>
      <c r="AK92" s="39"/>
      <c r="AL92" s="39"/>
      <c r="AM92" s="141"/>
    </row>
    <row r="93" spans="2:39" x14ac:dyDescent="0.25">
      <c r="B93" s="5" t="s">
        <v>49</v>
      </c>
      <c r="C93" s="5" t="s">
        <v>29</v>
      </c>
      <c r="D93" s="5" t="s">
        <v>10</v>
      </c>
      <c r="F93" s="117">
        <v>0</v>
      </c>
      <c r="G93" s="117">
        <v>0</v>
      </c>
      <c r="H93" s="117">
        <v>0</v>
      </c>
      <c r="I93" s="117">
        <v>0</v>
      </c>
      <c r="J93" s="117">
        <v>0</v>
      </c>
      <c r="K93" s="117">
        <v>0.28299999999999997</v>
      </c>
      <c r="L93" s="117">
        <v>0.28699999999999998</v>
      </c>
      <c r="M93" s="13">
        <v>0.158</v>
      </c>
      <c r="N93" s="13"/>
      <c r="O93" s="13"/>
      <c r="P93" s="22" t="s">
        <v>73</v>
      </c>
      <c r="Q93" s="13"/>
      <c r="R93" s="13"/>
      <c r="S93" s="13"/>
      <c r="T93" s="1"/>
      <c r="U93" s="117">
        <v>0</v>
      </c>
      <c r="V93" s="117">
        <v>0</v>
      </c>
      <c r="W93" s="117">
        <v>0</v>
      </c>
      <c r="X93" s="117">
        <v>0</v>
      </c>
      <c r="Y93" s="117">
        <v>0</v>
      </c>
      <c r="Z93" s="117">
        <v>0</v>
      </c>
      <c r="AA93" s="117">
        <v>0.317</v>
      </c>
      <c r="AB93" s="117">
        <v>0.26900000000000002</v>
      </c>
      <c r="AC93" s="117">
        <v>0.217</v>
      </c>
      <c r="AD93" s="117">
        <v>0.33100000000000002</v>
      </c>
      <c r="AE93" s="117">
        <v>6.8000000000000005E-2</v>
      </c>
      <c r="AF93" s="13">
        <v>0.21199999999999999</v>
      </c>
      <c r="AG93" s="13"/>
      <c r="AH93" s="13"/>
      <c r="AI93" s="22" t="s">
        <v>73</v>
      </c>
      <c r="AJ93" s="13"/>
      <c r="AK93" s="13"/>
      <c r="AL93" s="13"/>
    </row>
    <row r="94" spans="2:39" s="3" customFormat="1" ht="16.2" thickBot="1" x14ac:dyDescent="0.35">
      <c r="B94" s="35" t="s">
        <v>50</v>
      </c>
      <c r="C94" s="35" t="s">
        <v>29</v>
      </c>
      <c r="D94" s="35" t="s">
        <v>11</v>
      </c>
      <c r="F94" s="122">
        <v>0.192</v>
      </c>
      <c r="G94" s="122">
        <v>0.158</v>
      </c>
      <c r="H94" s="122">
        <v>0.215</v>
      </c>
      <c r="I94" s="122">
        <v>0.224</v>
      </c>
      <c r="J94" s="122">
        <v>0.20499999999999999</v>
      </c>
      <c r="K94" s="122">
        <v>0.216</v>
      </c>
      <c r="L94" s="122">
        <v>0.22900000000000001</v>
      </c>
      <c r="M94" s="105">
        <v>0.222</v>
      </c>
      <c r="N94" s="105"/>
      <c r="O94" s="105"/>
      <c r="P94" s="106" t="s">
        <v>73</v>
      </c>
      <c r="Q94" s="105"/>
      <c r="R94" s="105"/>
      <c r="S94" s="105"/>
      <c r="T94" s="107"/>
      <c r="U94" s="122">
        <v>0.17199999999999999</v>
      </c>
      <c r="V94" s="122">
        <v>0.24199999999999999</v>
      </c>
      <c r="W94" s="122">
        <v>0.23400000000000001</v>
      </c>
      <c r="X94" s="122">
        <v>0.217</v>
      </c>
      <c r="Y94" s="122">
        <v>0.20899999999999999</v>
      </c>
      <c r="Z94" s="122">
        <v>0.2</v>
      </c>
      <c r="AA94" s="122">
        <v>0.19800000000000001</v>
      </c>
      <c r="AB94" s="122">
        <v>0.23</v>
      </c>
      <c r="AC94" s="122">
        <v>0.218</v>
      </c>
      <c r="AD94" s="122">
        <v>0.23699999999999999</v>
      </c>
      <c r="AE94" s="122">
        <v>0.20699999999999999</v>
      </c>
      <c r="AF94" s="41">
        <v>0.23499999999999999</v>
      </c>
      <c r="AG94" s="41"/>
      <c r="AH94" s="41"/>
      <c r="AI94" s="42" t="s">
        <v>73</v>
      </c>
      <c r="AJ94" s="41"/>
      <c r="AK94" s="41"/>
      <c r="AL94" s="41"/>
      <c r="AM94" s="141"/>
    </row>
    <row r="96" spans="2:39" x14ac:dyDescent="0.25">
      <c r="B96" s="5" t="s">
        <v>406</v>
      </c>
      <c r="C96" s="5" t="s">
        <v>3</v>
      </c>
      <c r="D96" s="5" t="s">
        <v>9</v>
      </c>
      <c r="F96" s="11">
        <v>0</v>
      </c>
      <c r="G96" s="11">
        <v>-1.8</v>
      </c>
      <c r="H96" s="11">
        <v>-2.6680000000000001</v>
      </c>
      <c r="I96" s="11">
        <v>-2.1320000000000001</v>
      </c>
      <c r="J96" s="11">
        <v>-1.7609999999999999</v>
      </c>
      <c r="K96" s="11">
        <v>-1.8080000000000001</v>
      </c>
      <c r="L96" s="11">
        <v>-1.794</v>
      </c>
      <c r="M96" s="11">
        <v>-1.752</v>
      </c>
      <c r="N96" s="11"/>
      <c r="O96" s="11"/>
      <c r="P96" s="14" t="s">
        <v>73</v>
      </c>
      <c r="Q96" s="11"/>
      <c r="R96" s="11"/>
      <c r="S96" s="11"/>
      <c r="T96" s="1"/>
      <c r="U96" s="11">
        <v>-1.2450000000000001</v>
      </c>
      <c r="V96" s="11">
        <v>-1.423</v>
      </c>
      <c r="W96" s="11">
        <v>-0.99399999999999999</v>
      </c>
      <c r="X96" s="11">
        <v>-1.1379999999999999</v>
      </c>
      <c r="Y96" s="11">
        <v>-0.86799999999999999</v>
      </c>
      <c r="Z96" s="11">
        <v>-0.89300000000000002</v>
      </c>
      <c r="AA96" s="11">
        <v>-0.89400000000000002</v>
      </c>
      <c r="AB96" s="11">
        <v>-0.91400000000000003</v>
      </c>
      <c r="AC96" s="11">
        <v>-0.89900000000000002</v>
      </c>
      <c r="AD96" s="11">
        <v>-0.89500000000000002</v>
      </c>
      <c r="AE96" s="11">
        <v>-0.88100000000000001</v>
      </c>
      <c r="AF96" s="11">
        <v>-0.871</v>
      </c>
      <c r="AG96" s="11"/>
      <c r="AH96" s="11"/>
      <c r="AI96" s="14" t="s">
        <v>73</v>
      </c>
      <c r="AJ96" s="11"/>
      <c r="AK96" s="11"/>
      <c r="AL96" s="11"/>
    </row>
    <row r="97" spans="2:39" x14ac:dyDescent="0.25">
      <c r="B97" s="5" t="s">
        <v>407</v>
      </c>
      <c r="C97" s="5" t="s">
        <v>3</v>
      </c>
      <c r="D97" s="5" t="s">
        <v>10</v>
      </c>
      <c r="F97" s="11">
        <v>0</v>
      </c>
      <c r="G97" s="11">
        <v>0</v>
      </c>
      <c r="H97" s="11">
        <v>0</v>
      </c>
      <c r="I97" s="11">
        <v>0</v>
      </c>
      <c r="J97" s="11">
        <v>0</v>
      </c>
      <c r="K97" s="11">
        <v>-5.649</v>
      </c>
      <c r="L97" s="11">
        <v>-6.49</v>
      </c>
      <c r="M97" s="11">
        <v>-6.0979999999999999</v>
      </c>
      <c r="N97" s="11"/>
      <c r="O97" s="11"/>
      <c r="P97" s="14" t="s">
        <v>73</v>
      </c>
      <c r="Q97" s="11"/>
      <c r="R97" s="11"/>
      <c r="S97" s="11"/>
      <c r="T97" s="1"/>
      <c r="U97" s="11">
        <v>0</v>
      </c>
      <c r="V97" s="11">
        <v>0</v>
      </c>
      <c r="W97" s="11">
        <v>0</v>
      </c>
      <c r="X97" s="11">
        <v>0</v>
      </c>
      <c r="Y97" s="11">
        <v>0</v>
      </c>
      <c r="Z97" s="11">
        <v>0</v>
      </c>
      <c r="AA97" s="11">
        <v>-2.64</v>
      </c>
      <c r="AB97" s="11">
        <v>-3.0089999999999999</v>
      </c>
      <c r="AC97" s="11">
        <v>-3.4409999999999998</v>
      </c>
      <c r="AD97" s="11">
        <v>-3.0489999999999999</v>
      </c>
      <c r="AE97" s="11">
        <v>-3.0489999999999999</v>
      </c>
      <c r="AF97" s="11">
        <v>-3.0489999999999999</v>
      </c>
      <c r="AG97" s="11"/>
      <c r="AH97" s="11"/>
      <c r="AI97" s="14" t="s">
        <v>73</v>
      </c>
      <c r="AJ97" s="11"/>
      <c r="AK97" s="11"/>
      <c r="AL97" s="11"/>
    </row>
    <row r="98" spans="2:39" s="3" customFormat="1" ht="16.2" thickBot="1" x14ac:dyDescent="0.35">
      <c r="B98" s="98" t="s">
        <v>408</v>
      </c>
      <c r="C98" s="35" t="s">
        <v>3</v>
      </c>
      <c r="D98" s="35" t="s">
        <v>11</v>
      </c>
      <c r="F98" s="36">
        <v>0</v>
      </c>
      <c r="G98" s="36">
        <v>-1.8</v>
      </c>
      <c r="H98" s="36">
        <v>-2.6680000000000001</v>
      </c>
      <c r="I98" s="36">
        <v>-2.1320000000000001</v>
      </c>
      <c r="J98" s="36">
        <v>-1.7609999999999999</v>
      </c>
      <c r="K98" s="36">
        <v>-7.4569999999999999</v>
      </c>
      <c r="L98" s="36">
        <v>-8.2840000000000007</v>
      </c>
      <c r="M98" s="36">
        <v>-7.851</v>
      </c>
      <c r="N98" s="41"/>
      <c r="O98" s="41"/>
      <c r="P98" s="42" t="s">
        <v>73</v>
      </c>
      <c r="Q98" s="41"/>
      <c r="R98" s="41"/>
      <c r="S98" s="41"/>
      <c r="T98" s="43"/>
      <c r="U98" s="36">
        <v>-1.2450000000000001</v>
      </c>
      <c r="V98" s="36">
        <v>-1.423</v>
      </c>
      <c r="W98" s="36">
        <v>-0.99399999999999999</v>
      </c>
      <c r="X98" s="36">
        <v>-1.1379999999999999</v>
      </c>
      <c r="Y98" s="36">
        <v>-0.86799999999999999</v>
      </c>
      <c r="Z98" s="36">
        <v>-0.89300000000000002</v>
      </c>
      <c r="AA98" s="36">
        <v>-3.5339999999999998</v>
      </c>
      <c r="AB98" s="36">
        <v>-3.923</v>
      </c>
      <c r="AC98" s="36">
        <v>-4.34</v>
      </c>
      <c r="AD98" s="36">
        <v>-3.944</v>
      </c>
      <c r="AE98" s="36">
        <v>-3.93</v>
      </c>
      <c r="AF98" s="36">
        <v>-3.9209999999999998</v>
      </c>
      <c r="AG98" s="41"/>
      <c r="AH98" s="41"/>
      <c r="AI98" s="42" t="s">
        <v>73</v>
      </c>
      <c r="AJ98" s="41"/>
      <c r="AK98" s="41"/>
      <c r="AL98" s="41"/>
      <c r="AM98" s="139"/>
    </row>
  </sheetData>
  <phoneticPr fontId="2" type="noConversion"/>
  <hyperlinks>
    <hyperlink ref="B2" location="COVER!A1" display="Unaudited; refer to disclaimer" xr:uid="{BCC5A71E-95E2-C943-8D9A-093EA9AC4405}"/>
  </hyperlinks>
  <pageMargins left="0.7" right="0.7" top="0.75" bottom="0.75" header="0.3" footer="0.3"/>
  <pageSetup paperSize="9" scale="27"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A54A5-696D-BE4B-9065-C1A567DBBAD8}">
  <sheetPr>
    <tabColor theme="4" tint="0.749992370372631"/>
    <pageSetUpPr fitToPage="1"/>
  </sheetPr>
  <dimension ref="B1:AN60"/>
  <sheetViews>
    <sheetView showGridLines="0" topLeftCell="D1" zoomScale="70" zoomScaleNormal="70" workbookViewId="0">
      <selection activeCell="AB72" sqref="AB72"/>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 min="40" max="40" width="15.90625" customWidth="1"/>
  </cols>
  <sheetData>
    <row r="1" spans="2:40" ht="24.6" x14ac:dyDescent="0.4">
      <c r="B1" s="50" t="s">
        <v>382</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331</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5">
      <c r="B9" s="5" t="s">
        <v>332</v>
      </c>
      <c r="C9" s="5" t="s">
        <v>3</v>
      </c>
      <c r="D9" s="5" t="s">
        <v>11</v>
      </c>
      <c r="F9" s="11">
        <v>-39.521999999999998</v>
      </c>
      <c r="G9" s="11">
        <v>-56.936</v>
      </c>
      <c r="H9" s="11">
        <v>-81.430000000000007</v>
      </c>
      <c r="I9" s="11">
        <v>-182.137</v>
      </c>
      <c r="J9" s="11">
        <v>-154.22499999999999</v>
      </c>
      <c r="K9" s="11">
        <v>-140.44900000000001</v>
      </c>
      <c r="L9" s="11">
        <v>-138.608</v>
      </c>
      <c r="M9" s="16">
        <v>-141.49700000000001</v>
      </c>
      <c r="N9" s="16"/>
      <c r="O9" s="16"/>
      <c r="P9" s="14" t="s">
        <v>73</v>
      </c>
      <c r="Q9" s="16"/>
      <c r="R9" s="16"/>
      <c r="S9" s="16"/>
      <c r="T9" s="1"/>
      <c r="U9" s="11">
        <v>-31.073</v>
      </c>
      <c r="V9" s="11">
        <v>-50.356999999999999</v>
      </c>
      <c r="W9" s="11">
        <v>-75.14</v>
      </c>
      <c r="X9" s="11">
        <v>-106.997</v>
      </c>
      <c r="Y9" s="11">
        <v>-72.771000000000001</v>
      </c>
      <c r="Z9" s="11">
        <v>-81.453999999999994</v>
      </c>
      <c r="AA9" s="11">
        <v>-65.552000000000007</v>
      </c>
      <c r="AB9" s="11">
        <v>-74.897000000000006</v>
      </c>
      <c r="AC9" s="11">
        <v>-63.095999999999997</v>
      </c>
      <c r="AD9" s="11">
        <v>-75.512</v>
      </c>
      <c r="AE9" s="11">
        <v>-64.438000000000002</v>
      </c>
      <c r="AF9" s="16">
        <v>-77.058999999999997</v>
      </c>
      <c r="AG9" s="16"/>
      <c r="AH9" s="16"/>
      <c r="AI9" s="14" t="s">
        <v>73</v>
      </c>
      <c r="AJ9" s="16"/>
      <c r="AK9" s="16"/>
      <c r="AL9" s="16"/>
      <c r="AM9" s="1"/>
      <c r="AN9" s="143"/>
    </row>
    <row r="10" spans="2:40" s="3" customFormat="1" ht="15.6" x14ac:dyDescent="0.3">
      <c r="B10" s="38" t="s">
        <v>333</v>
      </c>
      <c r="C10" s="38" t="s">
        <v>3</v>
      </c>
      <c r="D10" s="38" t="s">
        <v>11</v>
      </c>
      <c r="F10" s="44">
        <v>48.335000000000001</v>
      </c>
      <c r="G10" s="44">
        <v>63.204999999999998</v>
      </c>
      <c r="H10" s="44">
        <v>91.688999999999993</v>
      </c>
      <c r="I10" s="44">
        <v>186.04599999999999</v>
      </c>
      <c r="J10" s="44">
        <v>150.108</v>
      </c>
      <c r="K10" s="44">
        <v>179.67599999999999</v>
      </c>
      <c r="L10" s="44">
        <v>202.53299999999999</v>
      </c>
      <c r="M10" s="44">
        <v>208.571</v>
      </c>
      <c r="N10" s="44"/>
      <c r="O10" s="44"/>
      <c r="P10" s="45" t="s">
        <v>73</v>
      </c>
      <c r="Q10" s="44"/>
      <c r="R10" s="44"/>
      <c r="S10" s="44"/>
      <c r="T10" s="4"/>
      <c r="U10" s="44">
        <v>35.228999999999999</v>
      </c>
      <c r="V10" s="44">
        <v>56.46</v>
      </c>
      <c r="W10" s="44">
        <v>80.757999999999996</v>
      </c>
      <c r="X10" s="44">
        <v>105.288</v>
      </c>
      <c r="Y10" s="44">
        <v>69.878</v>
      </c>
      <c r="Z10" s="44">
        <v>80.23</v>
      </c>
      <c r="AA10" s="44">
        <v>77.241</v>
      </c>
      <c r="AB10" s="44">
        <v>102.435</v>
      </c>
      <c r="AC10" s="44">
        <v>89.04</v>
      </c>
      <c r="AD10" s="44">
        <v>113.49299999999999</v>
      </c>
      <c r="AE10" s="44">
        <v>93.551000000000002</v>
      </c>
      <c r="AF10" s="44">
        <v>115.02</v>
      </c>
      <c r="AG10" s="44"/>
      <c r="AH10" s="44"/>
      <c r="AI10" s="45" t="s">
        <v>73</v>
      </c>
      <c r="AJ10" s="44"/>
      <c r="AK10" s="44"/>
      <c r="AL10" s="44"/>
      <c r="AM10" s="4"/>
      <c r="AN10" s="143"/>
    </row>
    <row r="11" spans="2:40" s="3" customFormat="1" ht="15.6" x14ac:dyDescent="0.3">
      <c r="B11" s="5" t="s">
        <v>334</v>
      </c>
      <c r="C11" s="5" t="s">
        <v>3</v>
      </c>
      <c r="D11" s="5" t="s">
        <v>11</v>
      </c>
      <c r="F11" s="11">
        <v>-31.417999999999999</v>
      </c>
      <c r="G11" s="11">
        <v>-44.164000000000001</v>
      </c>
      <c r="H11" s="11">
        <v>-54.485999999999997</v>
      </c>
      <c r="I11" s="11">
        <v>-105</v>
      </c>
      <c r="J11" s="11">
        <v>-89.257999999999996</v>
      </c>
      <c r="K11" s="11">
        <v>-111.931</v>
      </c>
      <c r="L11" s="11">
        <v>-125.79600000000001</v>
      </c>
      <c r="M11" s="16">
        <v>-132.07499999999999</v>
      </c>
      <c r="N11" s="16"/>
      <c r="O11" s="16"/>
      <c r="P11" s="14" t="s">
        <v>73</v>
      </c>
      <c r="Q11" s="16"/>
      <c r="R11" s="16"/>
      <c r="S11" s="16"/>
      <c r="T11" s="4"/>
      <c r="U11" s="11">
        <v>-23.855</v>
      </c>
      <c r="V11" s="11">
        <v>-30.631</v>
      </c>
      <c r="W11" s="11">
        <v>-45.006</v>
      </c>
      <c r="X11" s="11">
        <v>-59.994</v>
      </c>
      <c r="Y11" s="11">
        <v>-40.722000000000001</v>
      </c>
      <c r="Z11" s="11">
        <v>-48.536000000000001</v>
      </c>
      <c r="AA11" s="11">
        <v>-50.16</v>
      </c>
      <c r="AB11" s="11">
        <v>-61.771000000000001</v>
      </c>
      <c r="AC11" s="11">
        <v>-56.48</v>
      </c>
      <c r="AD11" s="11">
        <v>-69.316000000000003</v>
      </c>
      <c r="AE11" s="11">
        <v>-61.576000000000001</v>
      </c>
      <c r="AF11" s="16">
        <v>-70.498999999999995</v>
      </c>
      <c r="AG11" s="16"/>
      <c r="AH11" s="16"/>
      <c r="AI11" s="14" t="s">
        <v>73</v>
      </c>
      <c r="AJ11" s="16"/>
      <c r="AK11" s="16"/>
      <c r="AL11" s="16"/>
      <c r="AM11" s="4"/>
      <c r="AN11" s="143"/>
    </row>
    <row r="12" spans="2:40" x14ac:dyDescent="0.25">
      <c r="B12" s="5" t="s">
        <v>335</v>
      </c>
      <c r="C12" s="5" t="s">
        <v>3</v>
      </c>
      <c r="D12" s="5" t="s">
        <v>11</v>
      </c>
      <c r="F12" s="11">
        <v>0</v>
      </c>
      <c r="G12" s="11">
        <v>0</v>
      </c>
      <c r="H12" s="11">
        <v>0</v>
      </c>
      <c r="I12" s="11">
        <v>1.482</v>
      </c>
      <c r="J12" s="11">
        <v>1.4330000000000001</v>
      </c>
      <c r="K12" s="11">
        <v>1.319</v>
      </c>
      <c r="L12" s="11">
        <v>1.349</v>
      </c>
      <c r="M12" s="16">
        <v>1.3440000000000001</v>
      </c>
      <c r="N12" s="16"/>
      <c r="O12" s="16"/>
      <c r="P12" s="14" t="s">
        <v>73</v>
      </c>
      <c r="Q12" s="16"/>
      <c r="R12" s="16"/>
      <c r="S12" s="16"/>
      <c r="T12" s="1"/>
      <c r="U12" s="11">
        <v>0</v>
      </c>
      <c r="V12" s="11">
        <v>0</v>
      </c>
      <c r="W12" s="11">
        <v>0.73799999999999999</v>
      </c>
      <c r="X12" s="11">
        <v>0.74399999999999999</v>
      </c>
      <c r="Y12" s="11">
        <v>0.71699999999999997</v>
      </c>
      <c r="Z12" s="11">
        <v>0.71599999999999997</v>
      </c>
      <c r="AA12" s="11">
        <v>0.66100000000000003</v>
      </c>
      <c r="AB12" s="11">
        <v>0.65800000000000003</v>
      </c>
      <c r="AC12" s="11">
        <v>0.66400000000000003</v>
      </c>
      <c r="AD12" s="11">
        <v>0.68500000000000005</v>
      </c>
      <c r="AE12" s="11">
        <v>0.67200000000000004</v>
      </c>
      <c r="AF12" s="16">
        <v>0.67200000000000004</v>
      </c>
      <c r="AG12" s="16"/>
      <c r="AH12" s="16"/>
      <c r="AI12" s="14" t="s">
        <v>73</v>
      </c>
      <c r="AJ12" s="16"/>
      <c r="AK12" s="16"/>
      <c r="AL12" s="16"/>
      <c r="AM12" s="1"/>
      <c r="AN12" s="143"/>
    </row>
    <row r="13" spans="2:40" s="3" customFormat="1" ht="15.6" x14ac:dyDescent="0.3">
      <c r="B13" s="38" t="s">
        <v>336</v>
      </c>
      <c r="C13" s="38" t="s">
        <v>3</v>
      </c>
      <c r="D13" s="38" t="s">
        <v>11</v>
      </c>
      <c r="F13" s="44">
        <v>16.917000000000002</v>
      </c>
      <c r="G13" s="44">
        <v>19.041</v>
      </c>
      <c r="H13" s="44">
        <v>37.203000000000003</v>
      </c>
      <c r="I13" s="44">
        <v>82.528000000000006</v>
      </c>
      <c r="J13" s="44">
        <v>62.283000000000001</v>
      </c>
      <c r="K13" s="44">
        <v>69.063999999999993</v>
      </c>
      <c r="L13" s="44">
        <v>78.085999999999999</v>
      </c>
      <c r="M13" s="44">
        <v>77.84</v>
      </c>
      <c r="N13" s="44"/>
      <c r="O13" s="44"/>
      <c r="P13" s="45" t="s">
        <v>73</v>
      </c>
      <c r="Q13" s="44"/>
      <c r="R13" s="44"/>
      <c r="S13" s="44"/>
      <c r="T13" s="4"/>
      <c r="U13" s="44">
        <v>11.374000000000001</v>
      </c>
      <c r="V13" s="44">
        <v>25.829000000000001</v>
      </c>
      <c r="W13" s="44">
        <v>36.49</v>
      </c>
      <c r="X13" s="44">
        <v>46.037999999999997</v>
      </c>
      <c r="Y13" s="44">
        <v>29.873000000000001</v>
      </c>
      <c r="Z13" s="44">
        <v>32.409999999999997</v>
      </c>
      <c r="AA13" s="44">
        <v>27.742000000000001</v>
      </c>
      <c r="AB13" s="44">
        <v>41.322000000000003</v>
      </c>
      <c r="AC13" s="44">
        <v>33.223999999999997</v>
      </c>
      <c r="AD13" s="44">
        <v>44.862000000000002</v>
      </c>
      <c r="AE13" s="44">
        <v>32.646999999999998</v>
      </c>
      <c r="AF13" s="44">
        <v>45.192999999999998</v>
      </c>
      <c r="AG13" s="44"/>
      <c r="AH13" s="44"/>
      <c r="AI13" s="45" t="s">
        <v>73</v>
      </c>
      <c r="AJ13" s="44"/>
      <c r="AK13" s="44"/>
      <c r="AL13" s="44"/>
      <c r="AM13" s="4"/>
      <c r="AN13" s="143"/>
    </row>
    <row r="14" spans="2:40" s="3" customFormat="1" ht="15.6" x14ac:dyDescent="0.3">
      <c r="B14" s="5" t="s">
        <v>337</v>
      </c>
      <c r="C14" s="5" t="s">
        <v>3</v>
      </c>
      <c r="D14" s="5" t="s">
        <v>11</v>
      </c>
      <c r="F14" s="11">
        <v>0.39900000000000002</v>
      </c>
      <c r="G14" s="11">
        <v>0.84699999999999998</v>
      </c>
      <c r="H14" s="11">
        <v>0.94199999999999995</v>
      </c>
      <c r="I14" s="11">
        <v>0.68600000000000005</v>
      </c>
      <c r="J14" s="11">
        <v>0</v>
      </c>
      <c r="K14" s="11">
        <v>0.02</v>
      </c>
      <c r="L14" s="11">
        <v>0.19800000000000001</v>
      </c>
      <c r="M14" s="16">
        <v>0.158</v>
      </c>
      <c r="N14" s="16"/>
      <c r="O14" s="16"/>
      <c r="P14" s="14" t="s">
        <v>73</v>
      </c>
      <c r="Q14" s="16"/>
      <c r="R14" s="16"/>
      <c r="S14" s="16"/>
      <c r="T14" s="4"/>
      <c r="U14" s="11">
        <v>0.82599999999999996</v>
      </c>
      <c r="V14" s="11">
        <v>0.11600000000000001</v>
      </c>
      <c r="W14" s="11">
        <v>0.35599999999999998</v>
      </c>
      <c r="X14" s="11">
        <v>0.33</v>
      </c>
      <c r="Y14" s="11">
        <v>0</v>
      </c>
      <c r="Z14" s="11">
        <v>0</v>
      </c>
      <c r="AA14" s="11">
        <v>0</v>
      </c>
      <c r="AB14" s="11">
        <v>0.02</v>
      </c>
      <c r="AC14" s="11">
        <v>0</v>
      </c>
      <c r="AD14" s="11">
        <v>0.19800000000000001</v>
      </c>
      <c r="AE14" s="11">
        <v>0.11</v>
      </c>
      <c r="AF14" s="16">
        <v>4.8000000000000001E-2</v>
      </c>
      <c r="AG14" s="16"/>
      <c r="AH14" s="16"/>
      <c r="AI14" s="14" t="s">
        <v>73</v>
      </c>
      <c r="AJ14" s="16"/>
      <c r="AK14" s="16"/>
      <c r="AL14" s="16"/>
      <c r="AM14" s="4"/>
      <c r="AN14" s="143"/>
    </row>
    <row r="15" spans="2:40" x14ac:dyDescent="0.25">
      <c r="B15" s="5" t="s">
        <v>338</v>
      </c>
      <c r="C15" s="5" t="s">
        <v>3</v>
      </c>
      <c r="D15" s="5" t="s">
        <v>11</v>
      </c>
      <c r="F15" s="11">
        <v>0</v>
      </c>
      <c r="G15" s="11">
        <v>-0.89800000000000002</v>
      </c>
      <c r="H15" s="11">
        <v>-2.2749999999999999</v>
      </c>
      <c r="I15" s="11">
        <v>-6.4720000000000004</v>
      </c>
      <c r="J15" s="11">
        <v>-8.9770000000000003</v>
      </c>
      <c r="K15" s="11">
        <v>-13.577</v>
      </c>
      <c r="L15" s="11">
        <v>-20.082000000000001</v>
      </c>
      <c r="M15" s="16">
        <v>-10.489000000000001</v>
      </c>
      <c r="N15" s="16"/>
      <c r="O15" s="16"/>
      <c r="P15" s="14" t="s">
        <v>73</v>
      </c>
      <c r="Q15" s="16"/>
      <c r="R15" s="16"/>
      <c r="S15" s="16"/>
      <c r="T15" s="1"/>
      <c r="U15" s="11">
        <v>-1.1890000000000001</v>
      </c>
      <c r="V15" s="11">
        <v>-1.0860000000000001</v>
      </c>
      <c r="W15" s="11">
        <v>-1.089</v>
      </c>
      <c r="X15" s="11">
        <v>-5.383</v>
      </c>
      <c r="Y15" s="11">
        <v>-4.8840000000000003</v>
      </c>
      <c r="Z15" s="11">
        <v>-4.093</v>
      </c>
      <c r="AA15" s="11">
        <v>-5.8490000000000002</v>
      </c>
      <c r="AB15" s="11">
        <v>-7.7279999999999998</v>
      </c>
      <c r="AC15" s="11">
        <v>-8.1310000000000002</v>
      </c>
      <c r="AD15" s="11">
        <v>-11.951000000000001</v>
      </c>
      <c r="AE15" s="11">
        <v>-5.41</v>
      </c>
      <c r="AF15" s="16">
        <v>-5.0789999999999997</v>
      </c>
      <c r="AG15" s="16"/>
      <c r="AH15" s="16"/>
      <c r="AI15" s="14" t="s">
        <v>73</v>
      </c>
      <c r="AJ15" s="16"/>
      <c r="AK15" s="16"/>
      <c r="AL15" s="16"/>
      <c r="AM15" s="1"/>
      <c r="AN15" s="143"/>
    </row>
    <row r="16" spans="2:40" s="3" customFormat="1" ht="15.6" x14ac:dyDescent="0.3">
      <c r="B16" s="38" t="s">
        <v>339</v>
      </c>
      <c r="C16" s="38" t="s">
        <v>3</v>
      </c>
      <c r="D16" s="38" t="s">
        <v>11</v>
      </c>
      <c r="F16" s="44">
        <v>17.315999999999999</v>
      </c>
      <c r="G16" s="44">
        <v>18.989999999999998</v>
      </c>
      <c r="H16" s="44">
        <v>35.869999999999997</v>
      </c>
      <c r="I16" s="44">
        <v>76.742000000000004</v>
      </c>
      <c r="J16" s="44">
        <v>53.305999999999997</v>
      </c>
      <c r="K16" s="44">
        <v>55.506999999999998</v>
      </c>
      <c r="L16" s="44">
        <v>58.201999999999998</v>
      </c>
      <c r="M16" s="44">
        <v>67.509</v>
      </c>
      <c r="N16" s="44"/>
      <c r="O16" s="44"/>
      <c r="P16" s="45" t="s">
        <v>73</v>
      </c>
      <c r="Q16" s="44"/>
      <c r="R16" s="44"/>
      <c r="S16" s="44"/>
      <c r="T16" s="4"/>
      <c r="U16" s="44">
        <v>11.010999999999999</v>
      </c>
      <c r="V16" s="44">
        <v>24.859000000000002</v>
      </c>
      <c r="W16" s="44">
        <v>35.756999999999998</v>
      </c>
      <c r="X16" s="44">
        <v>40.984999999999999</v>
      </c>
      <c r="Y16" s="44">
        <v>24.989000000000001</v>
      </c>
      <c r="Z16" s="44">
        <v>28.317</v>
      </c>
      <c r="AA16" s="44">
        <v>21.893000000000001</v>
      </c>
      <c r="AB16" s="44">
        <v>33.613999999999997</v>
      </c>
      <c r="AC16" s="44">
        <v>25.093</v>
      </c>
      <c r="AD16" s="44">
        <v>33.109000000000002</v>
      </c>
      <c r="AE16" s="44">
        <v>27.347000000000001</v>
      </c>
      <c r="AF16" s="44">
        <v>40.161999999999999</v>
      </c>
      <c r="AG16" s="44"/>
      <c r="AH16" s="44"/>
      <c r="AI16" s="45" t="s">
        <v>73</v>
      </c>
      <c r="AJ16" s="44"/>
      <c r="AK16" s="44"/>
      <c r="AL16" s="44"/>
      <c r="AM16" s="4"/>
      <c r="AN16" s="143"/>
    </row>
    <row r="17" spans="2:40" x14ac:dyDescent="0.25">
      <c r="B17" s="5" t="s">
        <v>340</v>
      </c>
      <c r="C17" s="5" t="s">
        <v>3</v>
      </c>
      <c r="D17" s="5" t="s">
        <v>11</v>
      </c>
      <c r="F17" s="11">
        <v>-0.05</v>
      </c>
      <c r="G17" s="11">
        <v>-0.66700000000000004</v>
      </c>
      <c r="H17" s="11">
        <v>-1.5840000000000001</v>
      </c>
      <c r="I17" s="11">
        <v>-13.667999999999999</v>
      </c>
      <c r="J17" s="11">
        <v>-10.218</v>
      </c>
      <c r="K17" s="11">
        <v>-11.045999999999999</v>
      </c>
      <c r="L17" s="11">
        <v>-14.617000000000001</v>
      </c>
      <c r="M17" s="16">
        <v>-16.015000000000001</v>
      </c>
      <c r="N17" s="16"/>
      <c r="O17" s="16"/>
      <c r="P17" s="14" t="s">
        <v>73</v>
      </c>
      <c r="Q17" s="16"/>
      <c r="R17" s="16"/>
      <c r="S17" s="16"/>
      <c r="T17" s="1"/>
      <c r="U17" s="11">
        <v>-0.81699999999999995</v>
      </c>
      <c r="V17" s="11">
        <v>-0.76700000000000002</v>
      </c>
      <c r="W17" s="11">
        <v>-5.3390000000000004</v>
      </c>
      <c r="X17" s="11">
        <v>-8.3290000000000006</v>
      </c>
      <c r="Y17" s="11">
        <v>-0.49</v>
      </c>
      <c r="Z17" s="11">
        <v>-9.7279999999999998</v>
      </c>
      <c r="AA17" s="11">
        <v>-5.07</v>
      </c>
      <c r="AB17" s="11">
        <v>-5.976</v>
      </c>
      <c r="AC17" s="11">
        <v>-6.0670000000000002</v>
      </c>
      <c r="AD17" s="11">
        <v>-8.5500000000000007</v>
      </c>
      <c r="AE17" s="11">
        <v>-6.1929999999999996</v>
      </c>
      <c r="AF17" s="16">
        <v>-9.8219999999999992</v>
      </c>
      <c r="AG17" s="16"/>
      <c r="AH17" s="16"/>
      <c r="AI17" s="14" t="s">
        <v>73</v>
      </c>
      <c r="AJ17" s="16"/>
      <c r="AK17" s="16"/>
      <c r="AL17" s="16"/>
      <c r="AM17" s="1"/>
      <c r="AN17" s="143"/>
    </row>
    <row r="18" spans="2:40" s="3" customFormat="1" ht="16.2" thickBot="1" x14ac:dyDescent="0.35">
      <c r="B18" s="35" t="s">
        <v>341</v>
      </c>
      <c r="C18" s="35" t="s">
        <v>3</v>
      </c>
      <c r="D18" s="35" t="s">
        <v>11</v>
      </c>
      <c r="F18" s="36">
        <v>17.265999999999998</v>
      </c>
      <c r="G18" s="36">
        <v>18.323</v>
      </c>
      <c r="H18" s="36">
        <v>34.286000000000001</v>
      </c>
      <c r="I18" s="36">
        <v>63.073999999999998</v>
      </c>
      <c r="J18" s="36">
        <v>43.088000000000001</v>
      </c>
      <c r="K18" s="36">
        <v>44.460999999999999</v>
      </c>
      <c r="L18" s="36">
        <v>43.585000000000001</v>
      </c>
      <c r="M18" s="36">
        <v>51.494</v>
      </c>
      <c r="N18" s="36"/>
      <c r="O18" s="36"/>
      <c r="P18" s="37" t="s">
        <v>73</v>
      </c>
      <c r="Q18" s="36"/>
      <c r="R18" s="36"/>
      <c r="S18" s="36"/>
      <c r="T18" s="4"/>
      <c r="U18" s="36">
        <v>10.195</v>
      </c>
      <c r="V18" s="36">
        <v>24.091000000000001</v>
      </c>
      <c r="W18" s="36">
        <v>30.417999999999999</v>
      </c>
      <c r="X18" s="36">
        <v>32.656999999999996</v>
      </c>
      <c r="Y18" s="36">
        <v>24.498999999999999</v>
      </c>
      <c r="Z18" s="36">
        <v>18.588999999999999</v>
      </c>
      <c r="AA18" s="36">
        <v>16.823</v>
      </c>
      <c r="AB18" s="36">
        <v>27.638000000000002</v>
      </c>
      <c r="AC18" s="36">
        <v>19.026</v>
      </c>
      <c r="AD18" s="36">
        <v>24.559000000000001</v>
      </c>
      <c r="AE18" s="36">
        <v>21.154</v>
      </c>
      <c r="AF18" s="36">
        <v>30.34</v>
      </c>
      <c r="AG18" s="36"/>
      <c r="AH18" s="36"/>
      <c r="AI18" s="37" t="s">
        <v>73</v>
      </c>
      <c r="AJ18" s="36"/>
      <c r="AK18" s="36"/>
      <c r="AL18" s="36"/>
      <c r="AM18" s="4"/>
      <c r="AN18" s="143"/>
    </row>
    <row r="19" spans="2:40" x14ac:dyDescent="0.25">
      <c r="F19" s="12"/>
      <c r="G19" s="12"/>
      <c r="H19" s="12"/>
      <c r="I19" s="12"/>
      <c r="J19" s="12"/>
      <c r="K19" s="12"/>
      <c r="L19" s="12"/>
      <c r="M19" s="12"/>
      <c r="N19" s="12"/>
      <c r="O19" s="12"/>
      <c r="P19" s="21"/>
      <c r="Q19" s="12"/>
      <c r="R19" s="12"/>
      <c r="S19" s="12"/>
      <c r="T19" s="1"/>
      <c r="U19" s="12"/>
      <c r="V19" s="12"/>
      <c r="W19" s="12"/>
      <c r="X19" s="12"/>
      <c r="Y19" s="12"/>
      <c r="Z19" s="12"/>
      <c r="AA19" s="12"/>
      <c r="AB19" s="12"/>
      <c r="AC19" s="12"/>
      <c r="AD19" s="12"/>
      <c r="AE19" s="12"/>
      <c r="AF19" s="12"/>
      <c r="AG19" s="12"/>
      <c r="AH19" s="12"/>
      <c r="AI19" s="21"/>
      <c r="AJ19" s="12"/>
      <c r="AK19" s="12"/>
      <c r="AL19" s="12"/>
      <c r="AM19" s="1"/>
      <c r="AN19" s="143"/>
    </row>
    <row r="20" spans="2:40" x14ac:dyDescent="0.25">
      <c r="F20" s="12"/>
      <c r="G20" s="12"/>
      <c r="H20" s="12"/>
      <c r="I20" s="12"/>
      <c r="J20" s="12"/>
      <c r="K20" s="12"/>
      <c r="L20" s="12"/>
      <c r="M20" s="12"/>
      <c r="N20" s="12"/>
      <c r="O20" s="12"/>
      <c r="P20" s="21"/>
      <c r="Q20" s="12"/>
      <c r="R20" s="12"/>
      <c r="S20" s="12"/>
      <c r="T20" s="1"/>
      <c r="U20" s="12"/>
      <c r="V20" s="12"/>
      <c r="W20" s="12"/>
      <c r="X20" s="12"/>
      <c r="Y20" s="12"/>
      <c r="Z20" s="12"/>
      <c r="AA20" s="12"/>
      <c r="AB20" s="12"/>
      <c r="AC20" s="12"/>
      <c r="AD20" s="12"/>
      <c r="AE20" s="12"/>
      <c r="AF20" s="12"/>
      <c r="AG20" s="12"/>
      <c r="AH20" s="12"/>
      <c r="AI20" s="21"/>
      <c r="AJ20" s="12"/>
      <c r="AK20" s="12"/>
      <c r="AL20" s="12"/>
      <c r="AM20" s="1"/>
      <c r="AN20" s="143"/>
    </row>
    <row r="21" spans="2:40" x14ac:dyDescent="0.25">
      <c r="B21" s="5" t="s">
        <v>342</v>
      </c>
      <c r="C21" s="5" t="s">
        <v>29</v>
      </c>
      <c r="D21" s="5" t="s">
        <v>11</v>
      </c>
      <c r="F21" s="13">
        <v>0.55000000000000004</v>
      </c>
      <c r="G21" s="13">
        <v>0.52600000000000002</v>
      </c>
      <c r="H21" s="13">
        <v>0.53</v>
      </c>
      <c r="I21" s="13">
        <v>0.505</v>
      </c>
      <c r="J21" s="13">
        <v>0.49299999999999999</v>
      </c>
      <c r="K21" s="13">
        <v>0.56100000000000005</v>
      </c>
      <c r="L21" s="13">
        <v>0.59399999999999997</v>
      </c>
      <c r="M21" s="13">
        <v>0.59599999999999997</v>
      </c>
      <c r="N21" s="13"/>
      <c r="O21" s="13"/>
      <c r="P21" s="22" t="s">
        <v>73</v>
      </c>
      <c r="Q21" s="13"/>
      <c r="R21" s="13"/>
      <c r="S21" s="13"/>
      <c r="T21" s="1"/>
      <c r="U21" s="13">
        <v>0.53100000000000003</v>
      </c>
      <c r="V21" s="13">
        <v>0.52900000000000003</v>
      </c>
      <c r="W21" s="13">
        <v>0.51800000000000002</v>
      </c>
      <c r="X21" s="13">
        <v>0.496</v>
      </c>
      <c r="Y21" s="13">
        <v>0.49</v>
      </c>
      <c r="Z21" s="13">
        <v>0.496</v>
      </c>
      <c r="AA21" s="13">
        <v>0.54100000000000004</v>
      </c>
      <c r="AB21" s="13">
        <v>0.57799999999999996</v>
      </c>
      <c r="AC21" s="13">
        <v>0.58499999999999996</v>
      </c>
      <c r="AD21" s="13">
        <v>0.6</v>
      </c>
      <c r="AE21" s="13">
        <v>0.59199999999999997</v>
      </c>
      <c r="AF21" s="13">
        <v>0.59899999999999998</v>
      </c>
      <c r="AG21" s="13"/>
      <c r="AH21" s="13"/>
      <c r="AI21" s="22" t="s">
        <v>73</v>
      </c>
      <c r="AJ21" s="13"/>
      <c r="AK21" s="13"/>
      <c r="AL21" s="13"/>
      <c r="AM21" s="1"/>
      <c r="AN21" s="143"/>
    </row>
    <row r="22" spans="2:40" x14ac:dyDescent="0.25">
      <c r="B22" s="5" t="s">
        <v>343</v>
      </c>
      <c r="C22" s="5" t="s">
        <v>29</v>
      </c>
      <c r="D22" s="5" t="s">
        <v>11</v>
      </c>
      <c r="F22" s="13">
        <v>0.193</v>
      </c>
      <c r="G22" s="13">
        <v>0.158</v>
      </c>
      <c r="H22" s="13">
        <v>0.215</v>
      </c>
      <c r="I22" s="13">
        <v>0.224</v>
      </c>
      <c r="J22" s="13">
        <v>0.20499999999999999</v>
      </c>
      <c r="K22" s="13">
        <v>0.216</v>
      </c>
      <c r="L22" s="13">
        <v>0.22900000000000001</v>
      </c>
      <c r="M22" s="13">
        <v>0.222</v>
      </c>
      <c r="N22" s="13"/>
      <c r="O22" s="13"/>
      <c r="P22" s="22" t="s">
        <v>73</v>
      </c>
      <c r="Q22" s="13"/>
      <c r="R22" s="13"/>
      <c r="S22" s="13"/>
      <c r="T22" s="1"/>
      <c r="U22" s="13">
        <v>0.17199999999999999</v>
      </c>
      <c r="V22" s="13">
        <v>0.24199999999999999</v>
      </c>
      <c r="W22" s="13">
        <v>0.23400000000000001</v>
      </c>
      <c r="X22" s="13">
        <v>0.217</v>
      </c>
      <c r="Y22" s="13">
        <v>0.20899999999999999</v>
      </c>
      <c r="Z22" s="13">
        <v>0.2</v>
      </c>
      <c r="AA22" s="13">
        <v>0.19400000000000001</v>
      </c>
      <c r="AB22" s="13">
        <v>0.23300000000000001</v>
      </c>
      <c r="AC22" s="13">
        <v>0.218</v>
      </c>
      <c r="AD22" s="13">
        <v>0.23699999999999999</v>
      </c>
      <c r="AE22" s="13">
        <v>0.20699999999999999</v>
      </c>
      <c r="AF22" s="13">
        <v>0.23499999999999999</v>
      </c>
      <c r="AG22" s="13"/>
      <c r="AH22" s="13"/>
      <c r="AI22" s="22" t="s">
        <v>73</v>
      </c>
      <c r="AJ22" s="13"/>
      <c r="AK22" s="13"/>
      <c r="AL22" s="13"/>
      <c r="AM22" s="1"/>
      <c r="AN22" s="143"/>
    </row>
    <row r="23" spans="2:40" x14ac:dyDescent="0.25">
      <c r="B23" s="5" t="s">
        <v>344</v>
      </c>
      <c r="C23" s="5" t="s">
        <v>29</v>
      </c>
      <c r="D23" s="5" t="s">
        <v>11</v>
      </c>
      <c r="F23" s="13">
        <v>0.19700000000000001</v>
      </c>
      <c r="G23" s="13">
        <v>0.158</v>
      </c>
      <c r="H23" s="13">
        <v>0.20699999999999999</v>
      </c>
      <c r="I23" s="13">
        <v>0.20799999999999999</v>
      </c>
      <c r="J23" s="13">
        <v>0.17499999999999999</v>
      </c>
      <c r="K23" s="13">
        <v>0.17299999999999999</v>
      </c>
      <c r="L23" s="13">
        <v>0.17100000000000001</v>
      </c>
      <c r="M23" s="13">
        <v>0.193</v>
      </c>
      <c r="N23" s="13"/>
      <c r="O23" s="13"/>
      <c r="P23" s="22" t="s">
        <v>73</v>
      </c>
      <c r="Q23" s="13"/>
      <c r="R23" s="13"/>
      <c r="S23" s="13"/>
      <c r="T23" s="1"/>
      <c r="U23" s="13">
        <v>0.16600000000000001</v>
      </c>
      <c r="V23" s="13">
        <v>0.23300000000000001</v>
      </c>
      <c r="W23" s="13">
        <v>0.22900000000000001</v>
      </c>
      <c r="X23" s="13">
        <v>0.193</v>
      </c>
      <c r="Y23" s="13">
        <v>0.17499999999999999</v>
      </c>
      <c r="Z23" s="13">
        <v>0.17499999999999999</v>
      </c>
      <c r="AA23" s="13">
        <v>0.153</v>
      </c>
      <c r="AB23" s="13">
        <v>0.19</v>
      </c>
      <c r="AC23" s="13">
        <v>0.16500000000000001</v>
      </c>
      <c r="AD23" s="13">
        <v>0.17499999999999999</v>
      </c>
      <c r="AE23" s="13">
        <v>0.17299999999999999</v>
      </c>
      <c r="AF23" s="13">
        <v>0.20899999999999999</v>
      </c>
      <c r="AG23" s="13"/>
      <c r="AH23" s="13"/>
      <c r="AI23" s="22" t="s">
        <v>73</v>
      </c>
      <c r="AJ23" s="13"/>
      <c r="AK23" s="13"/>
      <c r="AL23" s="13"/>
      <c r="AM23" s="1"/>
      <c r="AN23" s="143"/>
    </row>
    <row r="24" spans="2:40" x14ac:dyDescent="0.25">
      <c r="B24" s="5" t="s">
        <v>345</v>
      </c>
      <c r="C24" s="5" t="s">
        <v>29</v>
      </c>
      <c r="D24" s="5" t="s">
        <v>11</v>
      </c>
      <c r="F24" s="13">
        <v>0.19700000000000001</v>
      </c>
      <c r="G24" s="13">
        <v>0.153</v>
      </c>
      <c r="H24" s="13">
        <v>0.19800000000000001</v>
      </c>
      <c r="I24" s="13">
        <v>0.17100000000000001</v>
      </c>
      <c r="J24" s="13">
        <v>0.14199999999999999</v>
      </c>
      <c r="K24" s="13">
        <v>0.13900000000000001</v>
      </c>
      <c r="L24" s="13">
        <v>0.128</v>
      </c>
      <c r="M24" s="13">
        <v>0.14699999999999999</v>
      </c>
      <c r="N24" s="13"/>
      <c r="O24" s="13"/>
      <c r="P24" s="22" t="s">
        <v>73</v>
      </c>
      <c r="Q24" s="13"/>
      <c r="R24" s="13"/>
      <c r="S24" s="13"/>
      <c r="T24" s="1"/>
      <c r="U24" s="13">
        <v>0.154</v>
      </c>
      <c r="V24" s="13">
        <v>0.22600000000000001</v>
      </c>
      <c r="W24" s="13">
        <v>0.19500000000000001</v>
      </c>
      <c r="X24" s="13">
        <v>0.154</v>
      </c>
      <c r="Y24" s="13">
        <v>0.17199999999999999</v>
      </c>
      <c r="Z24" s="13">
        <v>0.115</v>
      </c>
      <c r="AA24" s="13">
        <v>0.11799999999999999</v>
      </c>
      <c r="AB24" s="13">
        <v>0.156</v>
      </c>
      <c r="AC24" s="13">
        <v>0.125</v>
      </c>
      <c r="AD24" s="13">
        <v>0.13</v>
      </c>
      <c r="AE24" s="13">
        <v>0.13400000000000001</v>
      </c>
      <c r="AF24" s="13">
        <v>0.158</v>
      </c>
      <c r="AG24" s="13"/>
      <c r="AH24" s="13"/>
      <c r="AI24" s="22" t="s">
        <v>73</v>
      </c>
      <c r="AJ24" s="13"/>
      <c r="AK24" s="13"/>
      <c r="AL24" s="13"/>
      <c r="AM24" s="1"/>
      <c r="AN24" s="143"/>
    </row>
    <row r="25" spans="2:40" x14ac:dyDescent="0.25">
      <c r="B25" s="5" t="s">
        <v>346</v>
      </c>
      <c r="C25" s="5" t="s">
        <v>125</v>
      </c>
      <c r="D25" s="5" t="s">
        <v>11</v>
      </c>
      <c r="F25" s="130">
        <v>5.093</v>
      </c>
      <c r="G25" s="130">
        <v>5.4039999999999999</v>
      </c>
      <c r="H25" s="130">
        <v>10.113</v>
      </c>
      <c r="I25" s="130">
        <v>18.603999999999999</v>
      </c>
      <c r="J25" s="130">
        <v>12.709</v>
      </c>
      <c r="K25" s="130">
        <v>13.074999999999999</v>
      </c>
      <c r="L25" s="130">
        <v>12.704000000000001</v>
      </c>
      <c r="M25" s="131">
        <v>15.032999999999999</v>
      </c>
      <c r="N25" s="131"/>
      <c r="O25" s="131"/>
      <c r="P25" s="132" t="s">
        <v>73</v>
      </c>
      <c r="Q25" s="131"/>
      <c r="R25" s="131"/>
      <c r="S25" s="131"/>
      <c r="T25" s="133"/>
      <c r="U25" s="130">
        <v>3.0070000000000001</v>
      </c>
      <c r="V25" s="130">
        <v>7.1059999999999999</v>
      </c>
      <c r="W25" s="130">
        <v>8.9719999999999995</v>
      </c>
      <c r="X25" s="130">
        <v>9.6319999999999997</v>
      </c>
      <c r="Y25" s="130">
        <v>6.2350000000000003</v>
      </c>
      <c r="Z25" s="130">
        <v>6.4740000000000002</v>
      </c>
      <c r="AA25" s="130">
        <v>4.9619999999999997</v>
      </c>
      <c r="AB25" s="130">
        <v>8.1280000000000001</v>
      </c>
      <c r="AC25" s="130">
        <v>5.55</v>
      </c>
      <c r="AD25" s="130">
        <v>7.1580000000000004</v>
      </c>
      <c r="AE25" s="130">
        <v>6.1429999999999998</v>
      </c>
      <c r="AF25" s="130">
        <v>8.89</v>
      </c>
      <c r="AG25" s="115"/>
      <c r="AH25" s="115"/>
      <c r="AI25" s="116" t="s">
        <v>73</v>
      </c>
      <c r="AJ25" s="115"/>
      <c r="AK25" s="115"/>
      <c r="AL25" s="115"/>
      <c r="AM25" s="1"/>
      <c r="AN25" s="143"/>
    </row>
    <row r="26" spans="2:40" x14ac:dyDescent="0.25">
      <c r="B26" s="5" t="s">
        <v>347</v>
      </c>
      <c r="C26" s="5" t="s">
        <v>125</v>
      </c>
      <c r="D26" s="5" t="s">
        <v>11</v>
      </c>
      <c r="F26" s="130">
        <v>4.9960000000000004</v>
      </c>
      <c r="G26" s="130">
        <v>5.3010000000000002</v>
      </c>
      <c r="H26" s="130">
        <v>9.92</v>
      </c>
      <c r="I26" s="130">
        <v>18.248999999999999</v>
      </c>
      <c r="J26" s="130">
        <v>12.452999999999999</v>
      </c>
      <c r="K26" s="130">
        <v>12.816000000000001</v>
      </c>
      <c r="L26" s="130">
        <v>12.285</v>
      </c>
      <c r="M26" s="131">
        <v>14.459</v>
      </c>
      <c r="N26" s="131"/>
      <c r="O26" s="131"/>
      <c r="P26" s="132" t="s">
        <v>73</v>
      </c>
      <c r="Q26" s="131"/>
      <c r="R26" s="131"/>
      <c r="S26" s="131"/>
      <c r="T26" s="133"/>
      <c r="U26" s="130">
        <v>2.95</v>
      </c>
      <c r="V26" s="130">
        <v>6.97</v>
      </c>
      <c r="W26" s="130">
        <v>8.8010000000000002</v>
      </c>
      <c r="X26" s="130">
        <v>9.4489999999999998</v>
      </c>
      <c r="Y26" s="130">
        <v>6.109</v>
      </c>
      <c r="Z26" s="130">
        <v>6.3440000000000003</v>
      </c>
      <c r="AA26" s="130">
        <v>4.819</v>
      </c>
      <c r="AB26" s="130">
        <v>7.9669999999999996</v>
      </c>
      <c r="AC26" s="130">
        <v>5.3789999999999996</v>
      </c>
      <c r="AD26" s="130">
        <v>6.9219999999999997</v>
      </c>
      <c r="AE26" s="130">
        <v>6.1429999999999998</v>
      </c>
      <c r="AF26" s="130">
        <v>8.3160000000000007</v>
      </c>
      <c r="AG26" s="115"/>
      <c r="AH26" s="115"/>
      <c r="AI26" s="116" t="s">
        <v>73</v>
      </c>
      <c r="AJ26" s="115"/>
      <c r="AK26" s="115"/>
      <c r="AL26" s="115"/>
      <c r="AM26" s="1"/>
      <c r="AN26" s="143"/>
    </row>
    <row r="27" spans="2:40" x14ac:dyDescent="0.25">
      <c r="F27" s="12"/>
      <c r="G27" s="12"/>
      <c r="H27" s="12"/>
      <c r="I27" s="12"/>
      <c r="J27" s="12"/>
      <c r="K27" s="12"/>
      <c r="L27" s="12"/>
      <c r="M27" s="27"/>
      <c r="N27" s="27"/>
      <c r="O27" s="27"/>
      <c r="P27" s="21"/>
      <c r="Q27" s="27"/>
      <c r="R27" s="27"/>
      <c r="S27" s="27"/>
      <c r="T27" s="1"/>
      <c r="U27" s="12"/>
      <c r="V27" s="12"/>
      <c r="W27" s="12"/>
      <c r="X27" s="12"/>
      <c r="Y27" s="12"/>
      <c r="Z27" s="12"/>
      <c r="AA27" s="12"/>
      <c r="AB27" s="12"/>
      <c r="AC27" s="12"/>
      <c r="AD27" s="12"/>
      <c r="AE27" s="12"/>
      <c r="AF27" s="27"/>
      <c r="AG27" s="27"/>
      <c r="AH27" s="27"/>
      <c r="AI27" s="21"/>
      <c r="AJ27" s="27"/>
      <c r="AK27" s="27"/>
      <c r="AL27" s="27"/>
      <c r="AM27" s="1"/>
      <c r="AN27" s="143"/>
    </row>
    <row r="28" spans="2:40" x14ac:dyDescent="0.25">
      <c r="F28" s="12"/>
      <c r="G28" s="12"/>
      <c r="H28" s="12"/>
      <c r="I28" s="12"/>
      <c r="J28" s="12"/>
      <c r="K28" s="12"/>
      <c r="L28" s="12"/>
      <c r="M28" s="12"/>
      <c r="N28" s="12"/>
      <c r="O28" s="12"/>
      <c r="P28" s="21"/>
      <c r="Q28" s="12"/>
      <c r="R28" s="12"/>
      <c r="S28" s="12"/>
      <c r="T28" s="1"/>
      <c r="U28" s="12"/>
      <c r="V28" s="12"/>
      <c r="W28" s="12"/>
      <c r="X28" s="12"/>
      <c r="Y28" s="12"/>
      <c r="Z28" s="12"/>
      <c r="AA28" s="12"/>
      <c r="AB28" s="12"/>
      <c r="AC28" s="12"/>
      <c r="AD28" s="12"/>
      <c r="AE28" s="12"/>
      <c r="AF28" s="12"/>
      <c r="AG28" s="12"/>
      <c r="AH28" s="12"/>
      <c r="AI28" s="21"/>
      <c r="AJ28" s="12"/>
      <c r="AK28" s="12"/>
      <c r="AL28" s="12"/>
      <c r="AM28" s="1"/>
      <c r="AN28" s="143"/>
    </row>
    <row r="29" spans="2:40" x14ac:dyDescent="0.25">
      <c r="B29" s="5" t="s">
        <v>136</v>
      </c>
      <c r="C29" s="5" t="s">
        <v>3</v>
      </c>
      <c r="D29" s="5" t="s">
        <v>11</v>
      </c>
      <c r="F29" s="11">
        <v>87.856999999999999</v>
      </c>
      <c r="G29" s="11">
        <v>120.14100000000001</v>
      </c>
      <c r="H29" s="11">
        <v>173.119</v>
      </c>
      <c r="I29" s="11">
        <v>368.18299999999999</v>
      </c>
      <c r="J29" s="11">
        <v>304.33300000000003</v>
      </c>
      <c r="K29" s="11">
        <v>320.125</v>
      </c>
      <c r="L29" s="11">
        <v>341.14100000000002</v>
      </c>
      <c r="M29" s="16">
        <v>350.06799999999998</v>
      </c>
      <c r="N29" s="16"/>
      <c r="O29" s="16"/>
      <c r="P29" s="14" t="s">
        <v>73</v>
      </c>
      <c r="Q29" s="16"/>
      <c r="R29" s="16"/>
      <c r="S29" s="16"/>
      <c r="T29" s="1"/>
      <c r="U29" s="11">
        <v>66.302000000000007</v>
      </c>
      <c r="V29" s="11">
        <v>106.81699999999999</v>
      </c>
      <c r="W29" s="11">
        <v>155.898</v>
      </c>
      <c r="X29" s="11">
        <v>212.285</v>
      </c>
      <c r="Y29" s="11">
        <v>142.649</v>
      </c>
      <c r="Z29" s="11">
        <v>161.684</v>
      </c>
      <c r="AA29" s="11">
        <v>142.79300000000001</v>
      </c>
      <c r="AB29" s="11">
        <v>177.33199999999999</v>
      </c>
      <c r="AC29" s="11">
        <v>152.136</v>
      </c>
      <c r="AD29" s="11">
        <v>189.005</v>
      </c>
      <c r="AE29" s="11">
        <v>157.989</v>
      </c>
      <c r="AF29" s="16">
        <v>192.07900000000001</v>
      </c>
      <c r="AG29" s="16"/>
      <c r="AH29" s="16"/>
      <c r="AI29" s="14" t="s">
        <v>73</v>
      </c>
      <c r="AJ29" s="16"/>
      <c r="AK29" s="16"/>
      <c r="AL29" s="16"/>
      <c r="AM29" s="1"/>
      <c r="AN29" s="143"/>
    </row>
    <row r="30" spans="2:40" x14ac:dyDescent="0.25">
      <c r="B30" s="5" t="s">
        <v>137</v>
      </c>
      <c r="C30" s="5" t="s">
        <v>3</v>
      </c>
      <c r="D30" s="5" t="s">
        <v>11</v>
      </c>
      <c r="F30" s="11">
        <v>-39.521999999999998</v>
      </c>
      <c r="G30" s="11">
        <v>-56.936</v>
      </c>
      <c r="H30" s="11">
        <v>-81.430000000000007</v>
      </c>
      <c r="I30" s="11">
        <v>-182.137</v>
      </c>
      <c r="J30" s="11">
        <v>-154.22499999999999</v>
      </c>
      <c r="K30" s="11">
        <v>-140.44900000000001</v>
      </c>
      <c r="L30" s="11">
        <v>-138.608</v>
      </c>
      <c r="M30" s="16">
        <v>-141.49700000000001</v>
      </c>
      <c r="N30" s="16"/>
      <c r="O30" s="16"/>
      <c r="P30" s="14" t="s">
        <v>73</v>
      </c>
      <c r="Q30" s="16"/>
      <c r="R30" s="16"/>
      <c r="S30" s="16"/>
      <c r="T30" s="1"/>
      <c r="U30" s="11">
        <v>-31.073</v>
      </c>
      <c r="V30" s="11">
        <v>-50.356999999999999</v>
      </c>
      <c r="W30" s="11">
        <v>-75.14</v>
      </c>
      <c r="X30" s="11">
        <v>-106.997</v>
      </c>
      <c r="Y30" s="11">
        <v>-72.771000000000001</v>
      </c>
      <c r="Z30" s="11">
        <v>-81.453999999999994</v>
      </c>
      <c r="AA30" s="11">
        <v>-65.552000000000007</v>
      </c>
      <c r="AB30" s="11">
        <v>-74.897000000000006</v>
      </c>
      <c r="AC30" s="11">
        <v>-63.095999999999997</v>
      </c>
      <c r="AD30" s="11">
        <v>-75.512</v>
      </c>
      <c r="AE30" s="11">
        <v>-64.438000000000002</v>
      </c>
      <c r="AF30" s="16">
        <v>-77.058999999999997</v>
      </c>
      <c r="AG30" s="16"/>
      <c r="AH30" s="16"/>
      <c r="AI30" s="14" t="s">
        <v>73</v>
      </c>
      <c r="AJ30" s="16"/>
      <c r="AK30" s="16"/>
      <c r="AL30" s="16"/>
      <c r="AM30" s="1"/>
      <c r="AN30" s="143"/>
    </row>
    <row r="31" spans="2:40" s="3" customFormat="1" ht="15.6" x14ac:dyDescent="0.3">
      <c r="B31" s="38" t="s">
        <v>138</v>
      </c>
      <c r="C31" s="38" t="s">
        <v>3</v>
      </c>
      <c r="D31" s="38" t="s">
        <v>11</v>
      </c>
      <c r="F31" s="44">
        <v>48.335000000000001</v>
      </c>
      <c r="G31" s="44">
        <v>63.204999999999998</v>
      </c>
      <c r="H31" s="44">
        <v>91.688999999999993</v>
      </c>
      <c r="I31" s="44">
        <v>186.04599999999999</v>
      </c>
      <c r="J31" s="44">
        <v>150.108</v>
      </c>
      <c r="K31" s="44">
        <v>179.67599999999999</v>
      </c>
      <c r="L31" s="44">
        <v>202.53299999999999</v>
      </c>
      <c r="M31" s="44">
        <v>208.571</v>
      </c>
      <c r="N31" s="44"/>
      <c r="O31" s="44"/>
      <c r="P31" s="45" t="s">
        <v>73</v>
      </c>
      <c r="Q31" s="44"/>
      <c r="R31" s="44"/>
      <c r="S31" s="44"/>
      <c r="T31" s="4"/>
      <c r="U31" s="44">
        <v>35.228999999999999</v>
      </c>
      <c r="V31" s="44">
        <v>56.46</v>
      </c>
      <c r="W31" s="44">
        <v>80.757999999999996</v>
      </c>
      <c r="X31" s="44">
        <v>105.288</v>
      </c>
      <c r="Y31" s="44">
        <v>69.878</v>
      </c>
      <c r="Z31" s="44">
        <v>80.23</v>
      </c>
      <c r="AA31" s="44">
        <v>77.241</v>
      </c>
      <c r="AB31" s="44">
        <v>102.435</v>
      </c>
      <c r="AC31" s="44">
        <v>89.04</v>
      </c>
      <c r="AD31" s="44">
        <v>113.49299999999999</v>
      </c>
      <c r="AE31" s="44">
        <v>93.551000000000002</v>
      </c>
      <c r="AF31" s="44">
        <v>115.02</v>
      </c>
      <c r="AG31" s="44"/>
      <c r="AH31" s="44"/>
      <c r="AI31" s="45" t="s">
        <v>73</v>
      </c>
      <c r="AJ31" s="44"/>
      <c r="AK31" s="44"/>
      <c r="AL31" s="44"/>
      <c r="AM31" s="4"/>
      <c r="AN31" s="143"/>
    </row>
    <row r="32" spans="2:40" s="3" customFormat="1" ht="15.6" x14ac:dyDescent="0.3">
      <c r="B32" s="5" t="s">
        <v>139</v>
      </c>
      <c r="C32" s="5" t="s">
        <v>3</v>
      </c>
      <c r="D32" s="5" t="s">
        <v>11</v>
      </c>
      <c r="F32" s="11">
        <v>-32.826999999999998</v>
      </c>
      <c r="G32" s="11">
        <v>-49.234000000000002</v>
      </c>
      <c r="H32" s="11">
        <v>-58.581000000000003</v>
      </c>
      <c r="I32" s="11">
        <v>-148.874</v>
      </c>
      <c r="J32" s="11">
        <v>-102.604</v>
      </c>
      <c r="K32" s="11">
        <v>-132.53399999999999</v>
      </c>
      <c r="L32" s="11">
        <v>-137.59800000000001</v>
      </c>
      <c r="M32" s="16">
        <v>-196.626</v>
      </c>
      <c r="N32" s="16"/>
      <c r="O32" s="16"/>
      <c r="P32" s="14" t="s">
        <v>73</v>
      </c>
      <c r="Q32" s="16"/>
      <c r="R32" s="16"/>
      <c r="S32" s="16"/>
      <c r="T32" s="4"/>
      <c r="U32" s="11">
        <v>-25.488</v>
      </c>
      <c r="V32" s="11">
        <v>-33.093000000000004</v>
      </c>
      <c r="W32" s="11">
        <v>-47.773000000000003</v>
      </c>
      <c r="X32" s="11">
        <v>-101.101</v>
      </c>
      <c r="Y32" s="11">
        <v>-46.984000000000002</v>
      </c>
      <c r="Z32" s="11">
        <v>-55.62</v>
      </c>
      <c r="AA32" s="11">
        <v>-62.959000000000003</v>
      </c>
      <c r="AB32" s="11">
        <v>-69.575000000000003</v>
      </c>
      <c r="AC32" s="11">
        <v>-62.677999999999997</v>
      </c>
      <c r="AD32" s="11">
        <v>-74.92</v>
      </c>
      <c r="AE32" s="11">
        <v>-122.206</v>
      </c>
      <c r="AF32" s="16">
        <v>-74.42</v>
      </c>
      <c r="AG32" s="16"/>
      <c r="AH32" s="16"/>
      <c r="AI32" s="14" t="s">
        <v>73</v>
      </c>
      <c r="AJ32" s="16"/>
      <c r="AK32" s="16"/>
      <c r="AL32" s="16"/>
      <c r="AM32" s="4"/>
      <c r="AN32" s="143"/>
    </row>
    <row r="33" spans="2:40" x14ac:dyDescent="0.25">
      <c r="B33" s="5" t="s">
        <v>140</v>
      </c>
      <c r="C33" s="5" t="s">
        <v>3</v>
      </c>
      <c r="D33" s="5" t="s">
        <v>11</v>
      </c>
      <c r="F33" s="11">
        <v>0</v>
      </c>
      <c r="G33" s="11">
        <v>0</v>
      </c>
      <c r="H33" s="11">
        <v>0</v>
      </c>
      <c r="I33" s="11">
        <v>1.482</v>
      </c>
      <c r="J33" s="11">
        <v>1.4330000000000001</v>
      </c>
      <c r="K33" s="11">
        <v>1.319</v>
      </c>
      <c r="L33" s="11">
        <v>1.349</v>
      </c>
      <c r="M33" s="16">
        <v>1.3440000000000001</v>
      </c>
      <c r="N33" s="16"/>
      <c r="O33" s="16"/>
      <c r="P33" s="14" t="s">
        <v>73</v>
      </c>
      <c r="Q33" s="16"/>
      <c r="R33" s="16"/>
      <c r="S33" s="16"/>
      <c r="T33" s="1"/>
      <c r="U33" s="11">
        <v>0</v>
      </c>
      <c r="V33" s="11">
        <v>0</v>
      </c>
      <c r="W33" s="11">
        <v>0.73799999999999999</v>
      </c>
      <c r="X33" s="11">
        <v>0.74399999999999999</v>
      </c>
      <c r="Y33" s="11">
        <v>0.71699999999999997</v>
      </c>
      <c r="Z33" s="11">
        <v>0.71599999999999997</v>
      </c>
      <c r="AA33" s="11">
        <v>0.66100000000000003</v>
      </c>
      <c r="AB33" s="11">
        <v>0.65800000000000003</v>
      </c>
      <c r="AC33" s="11">
        <v>0.66400000000000003</v>
      </c>
      <c r="AD33" s="11">
        <v>0.68500000000000005</v>
      </c>
      <c r="AE33" s="11">
        <v>0.67200000000000004</v>
      </c>
      <c r="AF33" s="16">
        <v>0.67200000000000004</v>
      </c>
      <c r="AG33" s="16"/>
      <c r="AH33" s="16"/>
      <c r="AI33" s="14" t="s">
        <v>73</v>
      </c>
      <c r="AJ33" s="16"/>
      <c r="AK33" s="16"/>
      <c r="AL33" s="16"/>
      <c r="AM33" s="1"/>
      <c r="AN33" s="143"/>
    </row>
    <row r="34" spans="2:40" s="3" customFormat="1" ht="15.6" x14ac:dyDescent="0.3">
      <c r="B34" s="38" t="s">
        <v>141</v>
      </c>
      <c r="C34" s="38" t="s">
        <v>3</v>
      </c>
      <c r="D34" s="38" t="s">
        <v>11</v>
      </c>
      <c r="F34" s="44">
        <v>15.507999999999999</v>
      </c>
      <c r="G34" s="44">
        <v>13.971</v>
      </c>
      <c r="H34" s="44">
        <v>33.107999999999997</v>
      </c>
      <c r="I34" s="44">
        <v>38.654000000000003</v>
      </c>
      <c r="J34" s="44">
        <v>48.936999999999998</v>
      </c>
      <c r="K34" s="44">
        <v>48.460999999999999</v>
      </c>
      <c r="L34" s="44">
        <v>66.284000000000006</v>
      </c>
      <c r="M34" s="44">
        <v>13.289</v>
      </c>
      <c r="N34" s="44"/>
      <c r="O34" s="44"/>
      <c r="P34" s="45" t="s">
        <v>73</v>
      </c>
      <c r="Q34" s="44"/>
      <c r="R34" s="44"/>
      <c r="S34" s="44"/>
      <c r="T34" s="4"/>
      <c r="U34" s="44">
        <v>9.7409999999999997</v>
      </c>
      <c r="V34" s="44">
        <v>23.367000000000001</v>
      </c>
      <c r="W34" s="44">
        <v>33.722999999999999</v>
      </c>
      <c r="X34" s="44">
        <v>4.931</v>
      </c>
      <c r="Y34" s="44">
        <v>23.611000000000001</v>
      </c>
      <c r="Z34" s="44">
        <v>25.326000000000001</v>
      </c>
      <c r="AA34" s="44">
        <v>14.943</v>
      </c>
      <c r="AB34" s="44">
        <v>33.518000000000001</v>
      </c>
      <c r="AC34" s="44">
        <v>27.026</v>
      </c>
      <c r="AD34" s="44">
        <v>39.258000000000003</v>
      </c>
      <c r="AE34" s="44">
        <v>-27.983000000000001</v>
      </c>
      <c r="AF34" s="44">
        <v>41.271999999999998</v>
      </c>
      <c r="AG34" s="44"/>
      <c r="AH34" s="44"/>
      <c r="AI34" s="45" t="s">
        <v>73</v>
      </c>
      <c r="AJ34" s="44"/>
      <c r="AK34" s="44"/>
      <c r="AL34" s="44"/>
      <c r="AM34" s="4"/>
      <c r="AN34" s="143"/>
    </row>
    <row r="35" spans="2:40" s="3" customFormat="1" ht="15.6" x14ac:dyDescent="0.3">
      <c r="B35" s="5" t="s">
        <v>142</v>
      </c>
      <c r="C35" s="5" t="s">
        <v>3</v>
      </c>
      <c r="D35" s="5" t="s">
        <v>11</v>
      </c>
      <c r="F35" s="11">
        <v>0.39900000000000002</v>
      </c>
      <c r="G35" s="11">
        <v>0.84699999999999998</v>
      </c>
      <c r="H35" s="11">
        <v>0.94199999999999995</v>
      </c>
      <c r="I35" s="11">
        <v>0.68600000000000005</v>
      </c>
      <c r="J35" s="11">
        <v>0</v>
      </c>
      <c r="K35" s="11">
        <v>0.02</v>
      </c>
      <c r="L35" s="11">
        <v>0.19800000000000001</v>
      </c>
      <c r="M35" s="16">
        <v>0.158</v>
      </c>
      <c r="N35" s="16"/>
      <c r="O35" s="16"/>
      <c r="P35" s="14" t="s">
        <v>73</v>
      </c>
      <c r="Q35" s="16"/>
      <c r="R35" s="16"/>
      <c r="S35" s="16"/>
      <c r="T35" s="4"/>
      <c r="U35" s="11">
        <v>0.82599999999999996</v>
      </c>
      <c r="V35" s="11">
        <v>0.11600000000000001</v>
      </c>
      <c r="W35" s="11">
        <v>0.35599999999999998</v>
      </c>
      <c r="X35" s="11">
        <v>0.33</v>
      </c>
      <c r="Y35" s="11">
        <v>0</v>
      </c>
      <c r="Z35" s="11">
        <v>0</v>
      </c>
      <c r="AA35" s="11">
        <v>0</v>
      </c>
      <c r="AB35" s="11">
        <v>0.02</v>
      </c>
      <c r="AC35" s="11">
        <v>0</v>
      </c>
      <c r="AD35" s="11">
        <v>0.19800000000000001</v>
      </c>
      <c r="AE35" s="11">
        <v>0.11</v>
      </c>
      <c r="AF35" s="16">
        <v>4.8000000000000001E-2</v>
      </c>
      <c r="AG35" s="16"/>
      <c r="AH35" s="16"/>
      <c r="AI35" s="14" t="s">
        <v>73</v>
      </c>
      <c r="AJ35" s="16"/>
      <c r="AK35" s="16"/>
      <c r="AL35" s="16"/>
      <c r="AM35" s="4"/>
      <c r="AN35" s="143"/>
    </row>
    <row r="36" spans="2:40" x14ac:dyDescent="0.25">
      <c r="B36" s="5" t="s">
        <v>143</v>
      </c>
      <c r="C36" s="5" t="s">
        <v>3</v>
      </c>
      <c r="D36" s="5" t="s">
        <v>11</v>
      </c>
      <c r="F36" s="11">
        <v>0</v>
      </c>
      <c r="G36" s="11">
        <v>-0.89800000000000002</v>
      </c>
      <c r="H36" s="11">
        <v>-2.2749999999999999</v>
      </c>
      <c r="I36" s="11">
        <v>-6.4720000000000004</v>
      </c>
      <c r="J36" s="11">
        <v>-8.9770000000000003</v>
      </c>
      <c r="K36" s="11">
        <v>-13.577</v>
      </c>
      <c r="L36" s="11">
        <v>-20.082000000000001</v>
      </c>
      <c r="M36" s="16">
        <v>-10.489000000000001</v>
      </c>
      <c r="N36" s="16"/>
      <c r="O36" s="16"/>
      <c r="P36" s="14" t="s">
        <v>73</v>
      </c>
      <c r="Q36" s="16"/>
      <c r="R36" s="16"/>
      <c r="S36" s="16"/>
      <c r="T36" s="1"/>
      <c r="U36" s="11">
        <v>-1.1890000000000001</v>
      </c>
      <c r="V36" s="11">
        <v>-1.0860000000000001</v>
      </c>
      <c r="W36" s="11">
        <v>-1.089</v>
      </c>
      <c r="X36" s="11">
        <v>-5.383</v>
      </c>
      <c r="Y36" s="11">
        <v>-4.8840000000000003</v>
      </c>
      <c r="Z36" s="11">
        <v>-4.093</v>
      </c>
      <c r="AA36" s="11">
        <v>-5.8490000000000002</v>
      </c>
      <c r="AB36" s="11">
        <v>-7.7279999999999998</v>
      </c>
      <c r="AC36" s="11">
        <v>-8.1310000000000002</v>
      </c>
      <c r="AD36" s="11">
        <v>-11.951000000000001</v>
      </c>
      <c r="AE36" s="11">
        <v>-5.41</v>
      </c>
      <c r="AF36" s="16">
        <v>-5.0789999999999997</v>
      </c>
      <c r="AG36" s="16"/>
      <c r="AH36" s="16"/>
      <c r="AI36" s="14" t="s">
        <v>73</v>
      </c>
      <c r="AJ36" s="16"/>
      <c r="AK36" s="16"/>
      <c r="AL36" s="16"/>
      <c r="AM36" s="1"/>
      <c r="AN36" s="143"/>
    </row>
    <row r="37" spans="2:40" s="3" customFormat="1" ht="15.6" x14ac:dyDescent="0.3">
      <c r="B37" s="38" t="s">
        <v>144</v>
      </c>
      <c r="C37" s="38" t="s">
        <v>3</v>
      </c>
      <c r="D37" s="38" t="s">
        <v>11</v>
      </c>
      <c r="F37" s="44">
        <v>15.907</v>
      </c>
      <c r="G37" s="44">
        <v>13.92</v>
      </c>
      <c r="H37" s="44">
        <v>31.774999999999999</v>
      </c>
      <c r="I37" s="44">
        <v>32.868000000000002</v>
      </c>
      <c r="J37" s="44">
        <v>39.96</v>
      </c>
      <c r="K37" s="44">
        <v>34.904000000000003</v>
      </c>
      <c r="L37" s="44">
        <v>46.4</v>
      </c>
      <c r="M37" s="44">
        <v>2.9580000000000002</v>
      </c>
      <c r="N37" s="44"/>
      <c r="O37" s="44"/>
      <c r="P37" s="45" t="s">
        <v>73</v>
      </c>
      <c r="Q37" s="44"/>
      <c r="R37" s="44"/>
      <c r="S37" s="44"/>
      <c r="T37" s="4"/>
      <c r="U37" s="44">
        <v>9.3780000000000001</v>
      </c>
      <c r="V37" s="44">
        <v>22.396999999999998</v>
      </c>
      <c r="W37" s="44">
        <v>32.99</v>
      </c>
      <c r="X37" s="44">
        <v>-0.122</v>
      </c>
      <c r="Y37" s="44">
        <v>18.727</v>
      </c>
      <c r="Z37" s="44">
        <v>21.233000000000001</v>
      </c>
      <c r="AA37" s="44">
        <v>9.0939999999999994</v>
      </c>
      <c r="AB37" s="44">
        <v>25.81</v>
      </c>
      <c r="AC37" s="44">
        <v>18.895</v>
      </c>
      <c r="AD37" s="44">
        <v>27.504999999999999</v>
      </c>
      <c r="AE37" s="44">
        <v>-33.283000000000001</v>
      </c>
      <c r="AF37" s="44">
        <v>36.241</v>
      </c>
      <c r="AG37" s="44"/>
      <c r="AH37" s="44"/>
      <c r="AI37" s="45" t="s">
        <v>73</v>
      </c>
      <c r="AJ37" s="44"/>
      <c r="AK37" s="44"/>
      <c r="AL37" s="44"/>
      <c r="AM37" s="4"/>
      <c r="AN37" s="143"/>
    </row>
    <row r="38" spans="2:40" x14ac:dyDescent="0.25">
      <c r="B38" s="5" t="s">
        <v>145</v>
      </c>
      <c r="C38" s="5" t="s">
        <v>3</v>
      </c>
      <c r="D38" s="5" t="s">
        <v>11</v>
      </c>
      <c r="F38" s="11">
        <v>-0.05</v>
      </c>
      <c r="G38" s="11">
        <v>-0.32500000000000001</v>
      </c>
      <c r="H38" s="11">
        <v>-1.077</v>
      </c>
      <c r="I38" s="11">
        <v>-12.097</v>
      </c>
      <c r="J38" s="11">
        <v>-8.5210000000000008</v>
      </c>
      <c r="K38" s="11">
        <v>-8.298</v>
      </c>
      <c r="L38" s="11">
        <v>-12.231</v>
      </c>
      <c r="M38" s="16">
        <v>-14.038</v>
      </c>
      <c r="N38" s="16"/>
      <c r="O38" s="16"/>
      <c r="P38" s="14" t="s">
        <v>73</v>
      </c>
      <c r="Q38" s="16"/>
      <c r="R38" s="16"/>
      <c r="S38" s="16"/>
      <c r="T38" s="1"/>
      <c r="U38" s="11">
        <v>-0.57999999999999996</v>
      </c>
      <c r="V38" s="11">
        <v>-0.497</v>
      </c>
      <c r="W38" s="11">
        <v>-5.15</v>
      </c>
      <c r="X38" s="11">
        <v>-6.9470000000000001</v>
      </c>
      <c r="Y38" s="11">
        <v>0</v>
      </c>
      <c r="Z38" s="11">
        <v>-8.5210000000000008</v>
      </c>
      <c r="AA38" s="11">
        <v>-3.2679999999999998</v>
      </c>
      <c r="AB38" s="11">
        <v>-5.03</v>
      </c>
      <c r="AC38" s="11">
        <v>-4.8120000000000003</v>
      </c>
      <c r="AD38" s="11">
        <v>-7.4189999999999996</v>
      </c>
      <c r="AE38" s="11">
        <v>-5.2030000000000003</v>
      </c>
      <c r="AF38" s="16">
        <v>-8.8350000000000009</v>
      </c>
      <c r="AG38" s="16"/>
      <c r="AH38" s="16"/>
      <c r="AI38" s="14" t="s">
        <v>73</v>
      </c>
      <c r="AJ38" s="16"/>
      <c r="AK38" s="16"/>
      <c r="AL38" s="16"/>
      <c r="AM38" s="1"/>
      <c r="AN38" s="143"/>
    </row>
    <row r="39" spans="2:40" s="3" customFormat="1" ht="16.2" thickBot="1" x14ac:dyDescent="0.35">
      <c r="B39" s="35" t="s">
        <v>146</v>
      </c>
      <c r="C39" s="35" t="s">
        <v>3</v>
      </c>
      <c r="D39" s="35" t="s">
        <v>11</v>
      </c>
      <c r="F39" s="36">
        <v>15.856999999999999</v>
      </c>
      <c r="G39" s="36">
        <v>13.595000000000001</v>
      </c>
      <c r="H39" s="36">
        <v>30.698</v>
      </c>
      <c r="I39" s="36">
        <v>20.771000000000001</v>
      </c>
      <c r="J39" s="36">
        <v>31.439</v>
      </c>
      <c r="K39" s="36">
        <v>26.606000000000002</v>
      </c>
      <c r="L39" s="36">
        <v>34.168999999999997</v>
      </c>
      <c r="M39" s="36">
        <v>-11.08</v>
      </c>
      <c r="N39" s="36"/>
      <c r="O39" s="36"/>
      <c r="P39" s="37" t="s">
        <v>73</v>
      </c>
      <c r="Q39" s="36"/>
      <c r="R39" s="36"/>
      <c r="S39" s="36"/>
      <c r="T39" s="4"/>
      <c r="U39" s="36">
        <v>8.798</v>
      </c>
      <c r="V39" s="36">
        <v>21.9</v>
      </c>
      <c r="W39" s="36">
        <v>27.84</v>
      </c>
      <c r="X39" s="36">
        <v>-7.069</v>
      </c>
      <c r="Y39" s="36">
        <v>18.727</v>
      </c>
      <c r="Z39" s="36">
        <v>12.712</v>
      </c>
      <c r="AA39" s="36">
        <v>5.8259999999999996</v>
      </c>
      <c r="AB39" s="36">
        <v>20.78</v>
      </c>
      <c r="AC39" s="36">
        <v>14.083</v>
      </c>
      <c r="AD39" s="36">
        <v>20.085999999999999</v>
      </c>
      <c r="AE39" s="36">
        <v>-38.485999999999997</v>
      </c>
      <c r="AF39" s="36">
        <v>27.405999999999999</v>
      </c>
      <c r="AG39" s="36"/>
      <c r="AH39" s="36"/>
      <c r="AI39" s="37" t="s">
        <v>73</v>
      </c>
      <c r="AJ39" s="36"/>
      <c r="AK39" s="36"/>
      <c r="AL39" s="36"/>
      <c r="AM39" s="4"/>
      <c r="AN39" s="143"/>
    </row>
    <row r="40" spans="2:40"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5">
      <c r="F41" s="12"/>
      <c r="G41" s="12"/>
      <c r="H41" s="12"/>
      <c r="I41" s="12"/>
      <c r="J41" s="12"/>
      <c r="K41" s="12"/>
      <c r="L41" s="12"/>
      <c r="M41" s="12"/>
      <c r="N41" s="12"/>
      <c r="O41" s="12"/>
      <c r="P41" s="21"/>
      <c r="Q41" s="12"/>
      <c r="R41" s="12"/>
      <c r="S41" s="12"/>
      <c r="T41" s="1"/>
      <c r="U41" s="12"/>
      <c r="V41" s="12"/>
      <c r="W41" s="12"/>
      <c r="X41" s="12"/>
      <c r="Y41" s="12"/>
      <c r="Z41" s="12"/>
      <c r="AA41" s="12"/>
      <c r="AB41" s="12"/>
      <c r="AC41" s="12"/>
      <c r="AD41" s="12"/>
      <c r="AE41" s="12"/>
      <c r="AF41" s="12"/>
      <c r="AG41" s="12"/>
      <c r="AH41" s="12"/>
      <c r="AI41" s="21"/>
      <c r="AJ41" s="12"/>
      <c r="AK41" s="12"/>
      <c r="AL41" s="12"/>
      <c r="AM41" s="1"/>
      <c r="AN41" s="143"/>
    </row>
    <row r="42" spans="2:40" x14ac:dyDescent="0.25">
      <c r="B42" s="5" t="s">
        <v>147</v>
      </c>
      <c r="C42" s="5" t="s">
        <v>29</v>
      </c>
      <c r="D42" s="5" t="s">
        <v>11</v>
      </c>
      <c r="F42" s="13">
        <v>0.55000000000000004</v>
      </c>
      <c r="G42" s="13">
        <v>0.52600000000000002</v>
      </c>
      <c r="H42" s="13">
        <v>0.53</v>
      </c>
      <c r="I42" s="13">
        <v>0.505</v>
      </c>
      <c r="J42" s="13">
        <v>0.49299999999999999</v>
      </c>
      <c r="K42" s="13">
        <v>0.56100000000000005</v>
      </c>
      <c r="L42" s="13">
        <v>0.59399999999999997</v>
      </c>
      <c r="M42" s="13">
        <v>0.59599999999999997</v>
      </c>
      <c r="N42" s="13"/>
      <c r="O42" s="13"/>
      <c r="P42" s="22" t="s">
        <v>73</v>
      </c>
      <c r="Q42" s="13"/>
      <c r="R42" s="13"/>
      <c r="S42" s="13"/>
      <c r="T42" s="1"/>
      <c r="U42" s="13">
        <v>0.53100000000000003</v>
      </c>
      <c r="V42" s="13">
        <v>0.52900000000000003</v>
      </c>
      <c r="W42" s="13">
        <v>0.51800000000000002</v>
      </c>
      <c r="X42" s="13">
        <v>0.496</v>
      </c>
      <c r="Y42" s="13">
        <v>0.49</v>
      </c>
      <c r="Z42" s="13">
        <v>0.496</v>
      </c>
      <c r="AA42" s="13">
        <v>0.54100000000000004</v>
      </c>
      <c r="AB42" s="13">
        <v>0.57799999999999996</v>
      </c>
      <c r="AC42" s="13">
        <v>0.58499999999999996</v>
      </c>
      <c r="AD42" s="13">
        <v>0.6</v>
      </c>
      <c r="AE42" s="13">
        <v>0.59199999999999997</v>
      </c>
      <c r="AF42" s="13">
        <v>0.59899999999999998</v>
      </c>
      <c r="AG42" s="13"/>
      <c r="AH42" s="13"/>
      <c r="AI42" s="22" t="s">
        <v>73</v>
      </c>
      <c r="AJ42" s="13"/>
      <c r="AK42" s="13"/>
      <c r="AL42" s="13"/>
      <c r="AM42" s="1"/>
      <c r="AN42" s="143"/>
    </row>
    <row r="43" spans="2:40" x14ac:dyDescent="0.25">
      <c r="B43" s="5" t="s">
        <v>148</v>
      </c>
      <c r="C43" s="5" t="s">
        <v>29</v>
      </c>
      <c r="D43" s="5" t="s">
        <v>11</v>
      </c>
      <c r="F43" s="13">
        <v>0.17699999999999999</v>
      </c>
      <c r="G43" s="13">
        <v>0.11600000000000001</v>
      </c>
      <c r="H43" s="13">
        <v>0.191</v>
      </c>
      <c r="I43" s="13">
        <v>0.105</v>
      </c>
      <c r="J43" s="13">
        <v>0.161</v>
      </c>
      <c r="K43" s="13">
        <v>0.151</v>
      </c>
      <c r="L43" s="13">
        <v>0.19400000000000001</v>
      </c>
      <c r="M43" s="13">
        <v>3.7999999999999999E-2</v>
      </c>
      <c r="N43" s="13"/>
      <c r="O43" s="13"/>
      <c r="P43" s="22" t="s">
        <v>73</v>
      </c>
      <c r="Q43" s="13"/>
      <c r="R43" s="13"/>
      <c r="S43" s="13"/>
      <c r="T43" s="1"/>
      <c r="U43" s="13">
        <v>0.14699999999999999</v>
      </c>
      <c r="V43" s="13">
        <v>0.219</v>
      </c>
      <c r="W43" s="13">
        <v>0.216</v>
      </c>
      <c r="X43" s="13">
        <v>2.3E-2</v>
      </c>
      <c r="Y43" s="13">
        <v>0.16600000000000001</v>
      </c>
      <c r="Z43" s="13">
        <v>0.157</v>
      </c>
      <c r="AA43" s="13">
        <v>0.105</v>
      </c>
      <c r="AB43" s="13">
        <v>0.189</v>
      </c>
      <c r="AC43" s="13">
        <v>0.17799999999999999</v>
      </c>
      <c r="AD43" s="13">
        <v>0.20799999999999999</v>
      </c>
      <c r="AE43" s="13">
        <v>-0.17699999999999999</v>
      </c>
      <c r="AF43" s="13">
        <v>0.215</v>
      </c>
      <c r="AG43" s="13"/>
      <c r="AH43" s="13"/>
      <c r="AI43" s="22" t="s">
        <v>73</v>
      </c>
      <c r="AJ43" s="13"/>
      <c r="AK43" s="13"/>
      <c r="AL43" s="13"/>
      <c r="AM43" s="1"/>
      <c r="AN43" s="143"/>
    </row>
    <row r="44" spans="2:40" x14ac:dyDescent="0.25">
      <c r="B44" s="5" t="s">
        <v>149</v>
      </c>
      <c r="C44" s="5" t="s">
        <v>29</v>
      </c>
      <c r="D44" s="5" t="s">
        <v>11</v>
      </c>
      <c r="F44" s="13">
        <v>0.18099999999999999</v>
      </c>
      <c r="G44" s="13">
        <v>0.11600000000000001</v>
      </c>
      <c r="H44" s="13">
        <v>0.184</v>
      </c>
      <c r="I44" s="13">
        <v>8.8999999999999996E-2</v>
      </c>
      <c r="J44" s="13">
        <v>0.13100000000000001</v>
      </c>
      <c r="K44" s="13">
        <v>0.109</v>
      </c>
      <c r="L44" s="13">
        <v>0.13600000000000001</v>
      </c>
      <c r="M44" s="13">
        <v>8.9999999999999993E-3</v>
      </c>
      <c r="N44" s="13"/>
      <c r="O44" s="13"/>
      <c r="P44" s="22" t="s">
        <v>73</v>
      </c>
      <c r="Q44" s="13"/>
      <c r="R44" s="13"/>
      <c r="S44" s="13"/>
      <c r="T44" s="1"/>
      <c r="U44" s="13">
        <v>0.14099999999999999</v>
      </c>
      <c r="V44" s="13">
        <v>0.21</v>
      </c>
      <c r="W44" s="13">
        <v>0.21199999999999999</v>
      </c>
      <c r="X44" s="13">
        <v>-1E-3</v>
      </c>
      <c r="Y44" s="13">
        <v>0.13100000000000001</v>
      </c>
      <c r="Z44" s="13">
        <v>0.13100000000000001</v>
      </c>
      <c r="AA44" s="13">
        <v>6.4000000000000001E-2</v>
      </c>
      <c r="AB44" s="13">
        <v>0.14599999999999999</v>
      </c>
      <c r="AC44" s="13">
        <v>0.124</v>
      </c>
      <c r="AD44" s="13">
        <v>0.14599999999999999</v>
      </c>
      <c r="AE44" s="13">
        <v>-0.21099999999999999</v>
      </c>
      <c r="AF44" s="13">
        <v>0.189</v>
      </c>
      <c r="AG44" s="13"/>
      <c r="AH44" s="13"/>
      <c r="AI44" s="22" t="s">
        <v>73</v>
      </c>
      <c r="AJ44" s="13"/>
      <c r="AK44" s="13"/>
      <c r="AL44" s="13"/>
      <c r="AM44" s="1"/>
      <c r="AN44" s="143"/>
    </row>
    <row r="45" spans="2:40" x14ac:dyDescent="0.25">
      <c r="B45" s="5" t="s">
        <v>150</v>
      </c>
      <c r="C45" s="5" t="s">
        <v>29</v>
      </c>
      <c r="D45" s="5" t="s">
        <v>11</v>
      </c>
      <c r="F45" s="13">
        <v>0.18</v>
      </c>
      <c r="G45" s="13">
        <v>0.113</v>
      </c>
      <c r="H45" s="13">
        <v>0.17699999999999999</v>
      </c>
      <c r="I45" s="13">
        <v>5.6000000000000001E-2</v>
      </c>
      <c r="J45" s="13">
        <v>0.10299999999999999</v>
      </c>
      <c r="K45" s="13">
        <v>8.3000000000000004E-2</v>
      </c>
      <c r="L45" s="13">
        <v>0.1</v>
      </c>
      <c r="M45" s="13">
        <v>-3.2000000000000001E-2</v>
      </c>
      <c r="N45" s="13"/>
      <c r="O45" s="13"/>
      <c r="P45" s="22" t="s">
        <v>73</v>
      </c>
      <c r="Q45" s="13"/>
      <c r="R45" s="13"/>
      <c r="S45" s="13"/>
      <c r="T45" s="1"/>
      <c r="U45" s="13">
        <v>0.13300000000000001</v>
      </c>
      <c r="V45" s="13">
        <v>0.20499999999999999</v>
      </c>
      <c r="W45" s="13">
        <v>0.17899999999999999</v>
      </c>
      <c r="X45" s="13">
        <v>-3.3000000000000002E-2</v>
      </c>
      <c r="Y45" s="13">
        <v>0.13100000000000001</v>
      </c>
      <c r="Z45" s="13">
        <v>7.9000000000000001E-2</v>
      </c>
      <c r="AA45" s="13">
        <v>4.1000000000000002E-2</v>
      </c>
      <c r="AB45" s="13">
        <v>0.11700000000000001</v>
      </c>
      <c r="AC45" s="13">
        <v>9.2999999999999999E-2</v>
      </c>
      <c r="AD45" s="13">
        <v>0.106</v>
      </c>
      <c r="AE45" s="13">
        <v>-0.24399999999999999</v>
      </c>
      <c r="AF45" s="13">
        <v>0.14299999999999999</v>
      </c>
      <c r="AG45" s="13"/>
      <c r="AH45" s="13"/>
      <c r="AI45" s="22" t="s">
        <v>73</v>
      </c>
      <c r="AJ45" s="13"/>
      <c r="AK45" s="13"/>
      <c r="AL45" s="13"/>
      <c r="AM45" s="1"/>
      <c r="AN45" s="143"/>
    </row>
    <row r="46" spans="2:40" x14ac:dyDescent="0.25">
      <c r="B46" s="5" t="s">
        <v>151</v>
      </c>
      <c r="C46" s="5" t="s">
        <v>125</v>
      </c>
      <c r="D46" s="5" t="s">
        <v>11</v>
      </c>
      <c r="F46" s="11">
        <v>4.6769999999999996</v>
      </c>
      <c r="G46" s="11">
        <v>4.01</v>
      </c>
      <c r="H46" s="11">
        <v>9.0540000000000003</v>
      </c>
      <c r="I46" s="11">
        <v>6.1260000000000003</v>
      </c>
      <c r="J46" s="11">
        <v>9.2729999999999997</v>
      </c>
      <c r="K46" s="11">
        <v>7.8239999999999998</v>
      </c>
      <c r="L46" s="11">
        <v>9.9589999999999996</v>
      </c>
      <c r="M46" s="11">
        <v>-3.2349999999999999</v>
      </c>
      <c r="N46" s="11"/>
      <c r="O46" s="11"/>
      <c r="P46" s="11" t="s">
        <v>73</v>
      </c>
      <c r="Q46" s="11"/>
      <c r="R46" s="11"/>
      <c r="S46" s="11"/>
      <c r="T46" s="11"/>
      <c r="U46" s="11">
        <v>2.5950000000000002</v>
      </c>
      <c r="V46" s="11">
        <v>6.4589999999999996</v>
      </c>
      <c r="W46" s="11">
        <v>8.2119999999999997</v>
      </c>
      <c r="X46" s="11">
        <v>-2.085</v>
      </c>
      <c r="Y46" s="11">
        <v>4.532</v>
      </c>
      <c r="Z46" s="11">
        <v>4.7409999999999997</v>
      </c>
      <c r="AA46" s="11">
        <v>1.718</v>
      </c>
      <c r="AB46" s="11">
        <v>6.1109999999999998</v>
      </c>
      <c r="AC46" s="11">
        <v>4.1079999999999997</v>
      </c>
      <c r="AD46" s="11">
        <v>5.8540000000000001</v>
      </c>
      <c r="AE46" s="11">
        <v>-11.176</v>
      </c>
      <c r="AF46" s="16">
        <v>7.9409999999999998</v>
      </c>
      <c r="AG46" s="16"/>
      <c r="AH46" s="16"/>
      <c r="AI46" s="14" t="s">
        <v>73</v>
      </c>
      <c r="AJ46" s="16"/>
      <c r="AK46" s="16"/>
      <c r="AL46" s="16"/>
      <c r="AM46" s="1"/>
      <c r="AN46" s="143"/>
    </row>
    <row r="47" spans="2:40" x14ac:dyDescent="0.25">
      <c r="B47" s="5" t="s">
        <v>152</v>
      </c>
      <c r="C47" s="5" t="s">
        <v>125</v>
      </c>
      <c r="D47" s="5" t="s">
        <v>11</v>
      </c>
      <c r="F47" s="11">
        <v>4.5880000000000001</v>
      </c>
      <c r="G47" s="11">
        <v>3.9329999999999998</v>
      </c>
      <c r="H47" s="11">
        <v>8.8819999999999997</v>
      </c>
      <c r="I47" s="11">
        <v>6.01</v>
      </c>
      <c r="J47" s="11">
        <v>9.0869999999999997</v>
      </c>
      <c r="K47" s="11">
        <v>7.6689999999999996</v>
      </c>
      <c r="L47" s="11">
        <v>9.6310000000000002</v>
      </c>
      <c r="M47" s="11">
        <v>-3.2349999999999999</v>
      </c>
      <c r="N47" s="11"/>
      <c r="O47" s="11"/>
      <c r="P47" s="11" t="s">
        <v>73</v>
      </c>
      <c r="Q47" s="11"/>
      <c r="R47" s="11"/>
      <c r="S47" s="11"/>
      <c r="T47" s="11"/>
      <c r="U47" s="11">
        <v>2.5459999999999998</v>
      </c>
      <c r="V47" s="11">
        <v>6.3360000000000003</v>
      </c>
      <c r="W47" s="11">
        <v>8.0549999999999997</v>
      </c>
      <c r="X47" s="11">
        <v>-2.0449999999999999</v>
      </c>
      <c r="Y47" s="11">
        <v>4.4409999999999998</v>
      </c>
      <c r="Z47" s="11">
        <v>4.6449999999999996</v>
      </c>
      <c r="AA47" s="11">
        <v>1.669</v>
      </c>
      <c r="AB47" s="11">
        <v>5.99</v>
      </c>
      <c r="AC47" s="11">
        <v>3.9820000000000002</v>
      </c>
      <c r="AD47" s="11">
        <v>5.6609999999999996</v>
      </c>
      <c r="AE47" s="11">
        <v>-11.176</v>
      </c>
      <c r="AF47" s="16">
        <v>7.9409999999999998</v>
      </c>
      <c r="AG47" s="16"/>
      <c r="AH47" s="16"/>
      <c r="AI47" s="14" t="s">
        <v>73</v>
      </c>
      <c r="AJ47" s="16"/>
      <c r="AK47" s="16"/>
      <c r="AL47" s="16"/>
      <c r="AM47" s="1"/>
      <c r="AN47" s="143"/>
    </row>
    <row r="48" spans="2:40" x14ac:dyDescent="0.25">
      <c r="F48" s="12"/>
      <c r="G48" s="12"/>
      <c r="H48" s="12"/>
      <c r="I48" s="12"/>
      <c r="J48" s="12"/>
      <c r="K48" s="12"/>
      <c r="L48" s="12"/>
      <c r="M48" s="27"/>
      <c r="N48" s="27"/>
      <c r="O48" s="27"/>
      <c r="P48" s="21"/>
      <c r="Q48" s="27"/>
      <c r="R48" s="27"/>
      <c r="S48" s="27"/>
      <c r="T48" s="1"/>
      <c r="U48" s="12"/>
      <c r="V48" s="12"/>
      <c r="W48" s="12"/>
      <c r="X48" s="12"/>
      <c r="Y48" s="12"/>
      <c r="Z48" s="12"/>
      <c r="AA48" s="12"/>
      <c r="AB48" s="12"/>
      <c r="AC48" s="12"/>
      <c r="AD48" s="12"/>
      <c r="AE48" s="12"/>
      <c r="AF48" s="27"/>
      <c r="AG48" s="27"/>
      <c r="AH48" s="27"/>
      <c r="AI48" s="21"/>
      <c r="AJ48" s="27"/>
      <c r="AK48" s="27"/>
      <c r="AL48" s="27"/>
      <c r="AM48" s="1"/>
      <c r="AN48" s="143"/>
    </row>
    <row r="49" spans="2:40" x14ac:dyDescent="0.25">
      <c r="AN49" s="143"/>
    </row>
    <row r="50" spans="2:40" x14ac:dyDescent="0.25">
      <c r="B50" s="5" t="s">
        <v>153</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x14ac:dyDescent="0.25">
      <c r="B51" s="5" t="s">
        <v>154</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s="3" customFormat="1" ht="15.6" x14ac:dyDescent="0.3">
      <c r="B52" s="38" t="s">
        <v>155</v>
      </c>
      <c r="C52" s="38" t="s">
        <v>3</v>
      </c>
      <c r="D52" s="38" t="s">
        <v>11</v>
      </c>
      <c r="F52" s="44">
        <v>0</v>
      </c>
      <c r="G52" s="44">
        <v>0</v>
      </c>
      <c r="H52" s="44">
        <v>0</v>
      </c>
      <c r="I52" s="44">
        <v>0</v>
      </c>
      <c r="J52" s="44">
        <v>0</v>
      </c>
      <c r="K52" s="44">
        <v>0</v>
      </c>
      <c r="L52" s="44">
        <v>0</v>
      </c>
      <c r="M52" s="44">
        <v>0</v>
      </c>
      <c r="N52" s="44"/>
      <c r="O52" s="44"/>
      <c r="P52" s="45" t="s">
        <v>73</v>
      </c>
      <c r="Q52" s="44"/>
      <c r="R52" s="44"/>
      <c r="S52" s="44"/>
      <c r="T52" s="4"/>
      <c r="U52" s="44">
        <v>0</v>
      </c>
      <c r="V52" s="44">
        <v>0</v>
      </c>
      <c r="W52" s="44">
        <v>0</v>
      </c>
      <c r="X52" s="44">
        <v>0</v>
      </c>
      <c r="Y52" s="44">
        <v>0</v>
      </c>
      <c r="Z52" s="44">
        <v>0</v>
      </c>
      <c r="AA52" s="44">
        <v>0</v>
      </c>
      <c r="AB52" s="44">
        <v>0</v>
      </c>
      <c r="AC52" s="44">
        <v>0</v>
      </c>
      <c r="AD52" s="44">
        <v>0</v>
      </c>
      <c r="AE52" s="44">
        <v>0</v>
      </c>
      <c r="AF52" s="44">
        <v>0</v>
      </c>
      <c r="AG52" s="44"/>
      <c r="AH52" s="44"/>
      <c r="AI52" s="45" t="s">
        <v>73</v>
      </c>
      <c r="AJ52" s="44"/>
      <c r="AK52" s="44"/>
      <c r="AL52" s="44"/>
      <c r="AM52" s="4"/>
      <c r="AN52" s="143"/>
    </row>
    <row r="53" spans="2:40" s="3" customFormat="1" ht="15.6" x14ac:dyDescent="0.3">
      <c r="B53" s="5" t="s">
        <v>156</v>
      </c>
      <c r="C53" s="5" t="s">
        <v>3</v>
      </c>
      <c r="D53" s="5" t="s">
        <v>11</v>
      </c>
      <c r="F53" s="11">
        <v>-1.409</v>
      </c>
      <c r="G53" s="11">
        <v>-5.07</v>
      </c>
      <c r="H53" s="11">
        <v>-4.0949999999999998</v>
      </c>
      <c r="I53" s="11">
        <v>-43.874000000000002</v>
      </c>
      <c r="J53" s="11">
        <v>-13.346</v>
      </c>
      <c r="K53" s="11">
        <v>-20.603000000000002</v>
      </c>
      <c r="L53" s="11">
        <v>-11.802</v>
      </c>
      <c r="M53" s="16">
        <v>-64.551000000000002</v>
      </c>
      <c r="N53" s="16"/>
      <c r="O53" s="16"/>
      <c r="P53" s="14" t="s">
        <v>73</v>
      </c>
      <c r="Q53" s="16"/>
      <c r="R53" s="16"/>
      <c r="S53" s="16"/>
      <c r="T53" s="4"/>
      <c r="U53" s="11">
        <v>-1.633</v>
      </c>
      <c r="V53" s="11">
        <v>-2.4620000000000002</v>
      </c>
      <c r="W53" s="11">
        <v>-2.7669999999999999</v>
      </c>
      <c r="X53" s="11">
        <v>-41.106999999999999</v>
      </c>
      <c r="Y53" s="11">
        <v>-6.2619999999999996</v>
      </c>
      <c r="Z53" s="11">
        <v>-7.0839999999999996</v>
      </c>
      <c r="AA53" s="11">
        <v>-12.798999999999999</v>
      </c>
      <c r="AB53" s="11">
        <v>-7.8040000000000003</v>
      </c>
      <c r="AC53" s="11">
        <v>-6.1980000000000004</v>
      </c>
      <c r="AD53" s="11">
        <v>-5.6040000000000001</v>
      </c>
      <c r="AE53" s="11">
        <v>-60.63</v>
      </c>
      <c r="AF53" s="16">
        <v>-3.9209999999999998</v>
      </c>
      <c r="AG53" s="16"/>
      <c r="AH53" s="16"/>
      <c r="AI53" s="14" t="s">
        <v>73</v>
      </c>
      <c r="AJ53" s="16"/>
      <c r="AK53" s="16"/>
      <c r="AL53" s="16"/>
      <c r="AM53" s="4"/>
      <c r="AN53" s="143"/>
    </row>
    <row r="54" spans="2:40" x14ac:dyDescent="0.25">
      <c r="B54" s="5" t="s">
        <v>157</v>
      </c>
      <c r="C54" s="5" t="s">
        <v>3</v>
      </c>
      <c r="D54" s="5" t="s">
        <v>11</v>
      </c>
      <c r="F54" s="11">
        <v>0</v>
      </c>
      <c r="G54" s="11">
        <v>0</v>
      </c>
      <c r="H54" s="11">
        <v>0</v>
      </c>
      <c r="I54" s="11">
        <v>0</v>
      </c>
      <c r="J54" s="11">
        <v>0</v>
      </c>
      <c r="K54" s="11">
        <v>0</v>
      </c>
      <c r="L54" s="11">
        <v>0</v>
      </c>
      <c r="M54" s="16">
        <v>0</v>
      </c>
      <c r="N54" s="16"/>
      <c r="O54" s="16"/>
      <c r="P54" s="14" t="s">
        <v>73</v>
      </c>
      <c r="Q54" s="16"/>
      <c r="R54" s="16"/>
      <c r="S54" s="16"/>
      <c r="T54" s="1"/>
      <c r="U54" s="11">
        <v>0</v>
      </c>
      <c r="V54" s="11">
        <v>0</v>
      </c>
      <c r="W54" s="11">
        <v>0</v>
      </c>
      <c r="X54" s="11">
        <v>0</v>
      </c>
      <c r="Y54" s="11">
        <v>0</v>
      </c>
      <c r="Z54" s="11">
        <v>0</v>
      </c>
      <c r="AA54" s="11">
        <v>0</v>
      </c>
      <c r="AB54" s="11">
        <v>0</v>
      </c>
      <c r="AC54" s="11">
        <v>0</v>
      </c>
      <c r="AD54" s="11">
        <v>0</v>
      </c>
      <c r="AE54" s="11">
        <v>0</v>
      </c>
      <c r="AF54" s="16">
        <v>0</v>
      </c>
      <c r="AG54" s="16"/>
      <c r="AH54" s="16"/>
      <c r="AI54" s="14" t="s">
        <v>73</v>
      </c>
      <c r="AJ54" s="16"/>
      <c r="AK54" s="16"/>
      <c r="AL54" s="16"/>
      <c r="AM54" s="1"/>
      <c r="AN54" s="143"/>
    </row>
    <row r="55" spans="2:40" s="3" customFormat="1" ht="15.6" x14ac:dyDescent="0.3">
      <c r="B55" s="38" t="s">
        <v>158</v>
      </c>
      <c r="C55" s="38" t="s">
        <v>3</v>
      </c>
      <c r="D55" s="38" t="s">
        <v>11</v>
      </c>
      <c r="F55" s="44">
        <v>-1.409</v>
      </c>
      <c r="G55" s="44">
        <v>-5.07</v>
      </c>
      <c r="H55" s="44">
        <v>-4.0949999999999998</v>
      </c>
      <c r="I55" s="44">
        <v>-43.874000000000002</v>
      </c>
      <c r="J55" s="44">
        <v>-13.346</v>
      </c>
      <c r="K55" s="44">
        <v>-20.603000000000002</v>
      </c>
      <c r="L55" s="44">
        <v>-11.802</v>
      </c>
      <c r="M55" s="44">
        <v>-64.551000000000002</v>
      </c>
      <c r="N55" s="44"/>
      <c r="O55" s="44"/>
      <c r="P55" s="45" t="s">
        <v>73</v>
      </c>
      <c r="Q55" s="44"/>
      <c r="R55" s="44"/>
      <c r="S55" s="44"/>
      <c r="T55" s="4"/>
      <c r="U55" s="44">
        <v>-1.633</v>
      </c>
      <c r="V55" s="44">
        <v>-2.4620000000000002</v>
      </c>
      <c r="W55" s="44">
        <v>-2.7669999999999999</v>
      </c>
      <c r="X55" s="44">
        <v>-41.106999999999999</v>
      </c>
      <c r="Y55" s="44">
        <v>-6.2619999999999996</v>
      </c>
      <c r="Z55" s="44">
        <v>-7.0839999999999996</v>
      </c>
      <c r="AA55" s="44">
        <v>-12.798999999999999</v>
      </c>
      <c r="AB55" s="44">
        <v>-7.8040000000000003</v>
      </c>
      <c r="AC55" s="44">
        <v>-6.1980000000000004</v>
      </c>
      <c r="AD55" s="44">
        <v>-5.6040000000000001</v>
      </c>
      <c r="AE55" s="44">
        <v>-60.63</v>
      </c>
      <c r="AF55" s="44">
        <v>-3.9209999999999998</v>
      </c>
      <c r="AG55" s="44"/>
      <c r="AH55" s="44"/>
      <c r="AI55" s="45" t="s">
        <v>73</v>
      </c>
      <c r="AJ55" s="44"/>
      <c r="AK55" s="44"/>
      <c r="AL55" s="44"/>
      <c r="AM55" s="4"/>
      <c r="AN55" s="143"/>
    </row>
    <row r="56" spans="2:40" s="3" customFormat="1" ht="15.6" x14ac:dyDescent="0.3">
      <c r="B56" s="5" t="s">
        <v>159</v>
      </c>
      <c r="C56" s="5" t="s">
        <v>3</v>
      </c>
      <c r="D56" s="5" t="s">
        <v>11</v>
      </c>
      <c r="F56" s="11">
        <v>0</v>
      </c>
      <c r="G56" s="11">
        <v>0</v>
      </c>
      <c r="H56" s="11">
        <v>0</v>
      </c>
      <c r="I56" s="11">
        <v>0</v>
      </c>
      <c r="J56" s="11">
        <v>0</v>
      </c>
      <c r="K56" s="11">
        <v>0</v>
      </c>
      <c r="L56" s="11">
        <v>0</v>
      </c>
      <c r="M56" s="16">
        <v>0</v>
      </c>
      <c r="N56" s="16"/>
      <c r="O56" s="16"/>
      <c r="P56" s="14" t="s">
        <v>73</v>
      </c>
      <c r="Q56" s="16"/>
      <c r="R56" s="16"/>
      <c r="S56" s="16"/>
      <c r="T56" s="4"/>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4"/>
      <c r="AN56" s="143"/>
    </row>
    <row r="57" spans="2:40" x14ac:dyDescent="0.25">
      <c r="B57" s="5" t="s">
        <v>160</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s="3" customFormat="1" ht="15.6" x14ac:dyDescent="0.3">
      <c r="B58" s="38" t="s">
        <v>161</v>
      </c>
      <c r="C58" s="38" t="s">
        <v>3</v>
      </c>
      <c r="D58" s="38" t="s">
        <v>11</v>
      </c>
      <c r="F58" s="44">
        <v>-1.409</v>
      </c>
      <c r="G58" s="44">
        <v>-5.07</v>
      </c>
      <c r="H58" s="44">
        <v>-4.0949999999999998</v>
      </c>
      <c r="I58" s="44">
        <v>-43.874000000000002</v>
      </c>
      <c r="J58" s="44">
        <v>-13.346</v>
      </c>
      <c r="K58" s="44">
        <v>-20.603000000000002</v>
      </c>
      <c r="L58" s="44">
        <v>-11.802</v>
      </c>
      <c r="M58" s="44">
        <v>-64.551000000000002</v>
      </c>
      <c r="N58" s="44"/>
      <c r="O58" s="44"/>
      <c r="P58" s="45" t="s">
        <v>73</v>
      </c>
      <c r="Q58" s="44"/>
      <c r="R58" s="44"/>
      <c r="S58" s="44"/>
      <c r="T58" s="4"/>
      <c r="U58" s="44">
        <v>-1.633</v>
      </c>
      <c r="V58" s="44">
        <v>-2.4620000000000002</v>
      </c>
      <c r="W58" s="44">
        <v>-2.7669999999999999</v>
      </c>
      <c r="X58" s="44">
        <v>-41.106999999999999</v>
      </c>
      <c r="Y58" s="44">
        <v>-6.2619999999999996</v>
      </c>
      <c r="Z58" s="44">
        <v>-7.0839999999999996</v>
      </c>
      <c r="AA58" s="44">
        <v>-12.798999999999999</v>
      </c>
      <c r="AB58" s="44">
        <v>-7.8040000000000003</v>
      </c>
      <c r="AC58" s="44">
        <v>-6.1980000000000004</v>
      </c>
      <c r="AD58" s="44">
        <v>-5.6040000000000001</v>
      </c>
      <c r="AE58" s="44">
        <v>-60.63</v>
      </c>
      <c r="AF58" s="44">
        <v>-3.9209999999999998</v>
      </c>
      <c r="AG58" s="44"/>
      <c r="AH58" s="44"/>
      <c r="AI58" s="45" t="s">
        <v>73</v>
      </c>
      <c r="AJ58" s="44"/>
      <c r="AK58" s="44"/>
      <c r="AL58" s="44"/>
      <c r="AM58" s="4"/>
      <c r="AN58" s="143"/>
    </row>
    <row r="59" spans="2:40" x14ac:dyDescent="0.25">
      <c r="B59" s="5" t="s">
        <v>162</v>
      </c>
      <c r="C59" s="5" t="s">
        <v>3</v>
      </c>
      <c r="D59" s="5" t="s">
        <v>11</v>
      </c>
      <c r="F59" s="11">
        <v>0</v>
      </c>
      <c r="G59" s="11">
        <v>0.34200000000000003</v>
      </c>
      <c r="H59" s="11">
        <v>0.50700000000000001</v>
      </c>
      <c r="I59" s="11">
        <v>1.571</v>
      </c>
      <c r="J59" s="11">
        <v>1.6970000000000001</v>
      </c>
      <c r="K59" s="11">
        <v>2.7480000000000002</v>
      </c>
      <c r="L59" s="11">
        <v>2.3860000000000001</v>
      </c>
      <c r="M59" s="16">
        <v>1.9770000000000001</v>
      </c>
      <c r="N59" s="16"/>
      <c r="O59" s="16"/>
      <c r="P59" s="14" t="s">
        <v>73</v>
      </c>
      <c r="Q59" s="16"/>
      <c r="R59" s="16"/>
      <c r="S59" s="16"/>
      <c r="T59" s="1"/>
      <c r="U59" s="11">
        <v>0.23699999999999999</v>
      </c>
      <c r="V59" s="11">
        <v>0.27</v>
      </c>
      <c r="W59" s="11">
        <v>0.189</v>
      </c>
      <c r="X59" s="11">
        <v>1.3819999999999999</v>
      </c>
      <c r="Y59" s="11">
        <v>0.49</v>
      </c>
      <c r="Z59" s="11">
        <v>1.2070000000000001</v>
      </c>
      <c r="AA59" s="11">
        <v>1.802</v>
      </c>
      <c r="AB59" s="11">
        <v>0.94599999999999995</v>
      </c>
      <c r="AC59" s="11">
        <v>1.2549999999999999</v>
      </c>
      <c r="AD59" s="11">
        <v>1.131</v>
      </c>
      <c r="AE59" s="11">
        <v>0.99</v>
      </c>
      <c r="AF59" s="16">
        <v>0.98699999999999999</v>
      </c>
      <c r="AG59" s="16"/>
      <c r="AH59" s="16"/>
      <c r="AI59" s="14" t="s">
        <v>73</v>
      </c>
      <c r="AJ59" s="16"/>
      <c r="AK59" s="16"/>
      <c r="AL59" s="16"/>
      <c r="AM59" s="1"/>
      <c r="AN59" s="143"/>
    </row>
    <row r="60" spans="2:40" s="3" customFormat="1" ht="16.2" thickBot="1" x14ac:dyDescent="0.35">
      <c r="B60" s="35" t="s">
        <v>163</v>
      </c>
      <c r="C60" s="35" t="s">
        <v>3</v>
      </c>
      <c r="D60" s="35" t="s">
        <v>11</v>
      </c>
      <c r="F60" s="36">
        <v>-1.409</v>
      </c>
      <c r="G60" s="36">
        <v>-4.7279999999999998</v>
      </c>
      <c r="H60" s="36">
        <v>-3.5880000000000001</v>
      </c>
      <c r="I60" s="36">
        <v>-42.302999999999997</v>
      </c>
      <c r="J60" s="36">
        <v>-11.648999999999999</v>
      </c>
      <c r="K60" s="36">
        <v>-17.855</v>
      </c>
      <c r="L60" s="36">
        <v>-9.4160000000000004</v>
      </c>
      <c r="M60" s="36">
        <v>-62.573999999999998</v>
      </c>
      <c r="N60" s="36"/>
      <c r="O60" s="36"/>
      <c r="P60" s="37" t="s">
        <v>73</v>
      </c>
      <c r="Q60" s="36"/>
      <c r="R60" s="36"/>
      <c r="S60" s="36"/>
      <c r="T60" s="4"/>
      <c r="U60" s="36">
        <v>-1.397</v>
      </c>
      <c r="V60" s="36">
        <v>-2.1909999999999998</v>
      </c>
      <c r="W60" s="36">
        <v>-2.5779999999999998</v>
      </c>
      <c r="X60" s="36">
        <v>-39.725999999999999</v>
      </c>
      <c r="Y60" s="36">
        <v>-5.7720000000000002</v>
      </c>
      <c r="Z60" s="36">
        <v>-5.8769999999999998</v>
      </c>
      <c r="AA60" s="36">
        <v>-10.997</v>
      </c>
      <c r="AB60" s="36">
        <v>-6.8579999999999997</v>
      </c>
      <c r="AC60" s="36">
        <v>-4.9429999999999996</v>
      </c>
      <c r="AD60" s="36">
        <v>-4.4729999999999999</v>
      </c>
      <c r="AE60" s="36">
        <v>-59.64</v>
      </c>
      <c r="AF60" s="36">
        <v>-2.9340000000000002</v>
      </c>
      <c r="AG60" s="36"/>
      <c r="AH60" s="36"/>
      <c r="AI60" s="37" t="s">
        <v>73</v>
      </c>
      <c r="AJ60" s="36"/>
      <c r="AK60" s="36"/>
      <c r="AL60" s="36"/>
      <c r="AM60" s="4"/>
      <c r="AN60" s="143"/>
    </row>
  </sheetData>
  <hyperlinks>
    <hyperlink ref="B2" location="COVER!A1" display="Unaudited; refer to disclaimer" xr:uid="{A830554D-2665-804E-970D-988A1B3982EE}"/>
  </hyperlinks>
  <pageMargins left="0.7" right="0.7" top="0.75" bottom="0.75" header="0.3" footer="0.3"/>
  <pageSetup paperSize="9" scale="2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1B8D4-8DA4-D34F-87A3-023C9C21C67D}">
  <sheetPr>
    <tabColor theme="4" tint="0.749992370372631"/>
    <pageSetUpPr fitToPage="1"/>
  </sheetPr>
  <dimension ref="B1:AN52"/>
  <sheetViews>
    <sheetView showGridLines="0" zoomScale="70" zoomScaleNormal="70" workbookViewId="0">
      <selection activeCell="B41" sqref="B41"/>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3.90625" customWidth="1" collapsed="1"/>
    <col min="21" max="32" width="13" style="2" customWidth="1"/>
    <col min="33" max="38" width="13" style="2" hidden="1" customWidth="1" outlineLevel="1"/>
    <col min="39" max="39" width="5.1796875" customWidth="1" collapsed="1"/>
  </cols>
  <sheetData>
    <row r="1" spans="2:40" ht="24.6" x14ac:dyDescent="0.4">
      <c r="B1" s="50" t="s">
        <v>349</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C4" s="59"/>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400</v>
      </c>
      <c r="C8" s="5" t="s">
        <v>3</v>
      </c>
      <c r="D8" s="5" t="s">
        <v>11</v>
      </c>
      <c r="F8" s="11">
        <v>87.856999999999999</v>
      </c>
      <c r="G8" s="11">
        <v>120.14100000000001</v>
      </c>
      <c r="H8" s="11">
        <v>173.119</v>
      </c>
      <c r="I8" s="11">
        <v>368.18299999999999</v>
      </c>
      <c r="J8" s="11">
        <v>304.33300000000003</v>
      </c>
      <c r="K8" s="11">
        <v>320.125</v>
      </c>
      <c r="L8" s="11">
        <v>341.14100000000002</v>
      </c>
      <c r="M8" s="16">
        <v>350.06799999999998</v>
      </c>
      <c r="N8" s="16"/>
      <c r="O8" s="16"/>
      <c r="P8" s="14" t="s">
        <v>73</v>
      </c>
      <c r="Q8" s="16"/>
      <c r="R8" s="16"/>
      <c r="S8" s="16"/>
      <c r="T8" s="1"/>
      <c r="U8" s="11">
        <v>66.302000000000007</v>
      </c>
      <c r="V8" s="11">
        <v>106.81699999999999</v>
      </c>
      <c r="W8" s="11">
        <v>155.898</v>
      </c>
      <c r="X8" s="11">
        <v>212.285</v>
      </c>
      <c r="Y8" s="11">
        <v>142.649</v>
      </c>
      <c r="Z8" s="11">
        <v>161.684</v>
      </c>
      <c r="AA8" s="11">
        <v>142.79300000000001</v>
      </c>
      <c r="AB8" s="11">
        <v>177.33199999999999</v>
      </c>
      <c r="AC8" s="11">
        <v>152.136</v>
      </c>
      <c r="AD8" s="11">
        <v>189.005</v>
      </c>
      <c r="AE8" s="11">
        <v>157.989</v>
      </c>
      <c r="AF8" s="16">
        <v>192.07900000000001</v>
      </c>
      <c r="AG8" s="16"/>
      <c r="AH8" s="16"/>
      <c r="AI8" s="14" t="s">
        <v>73</v>
      </c>
      <c r="AJ8" s="16"/>
      <c r="AK8" s="16"/>
      <c r="AL8" s="16"/>
      <c r="AM8" s="1"/>
      <c r="AN8" s="143"/>
    </row>
    <row r="9" spans="2:40" x14ac:dyDescent="0.25">
      <c r="B9" s="5" t="s">
        <v>100</v>
      </c>
      <c r="C9" s="5" t="s">
        <v>3</v>
      </c>
      <c r="D9" s="5" t="s">
        <v>11</v>
      </c>
      <c r="F9" s="11">
        <v>18.977</v>
      </c>
      <c r="G9" s="11">
        <v>22.741</v>
      </c>
      <c r="H9" s="11">
        <v>44.402999999999999</v>
      </c>
      <c r="I9" s="11">
        <v>92.128</v>
      </c>
      <c r="J9" s="11">
        <v>74.882999999999996</v>
      </c>
      <c r="K9" s="11">
        <v>84.198999999999998</v>
      </c>
      <c r="L9" s="11">
        <v>95.53</v>
      </c>
      <c r="M9" s="16">
        <v>96.789000000000001</v>
      </c>
      <c r="N9" s="16"/>
      <c r="O9" s="16"/>
      <c r="P9" s="14" t="s">
        <v>73</v>
      </c>
      <c r="Q9" s="16"/>
      <c r="R9" s="16"/>
      <c r="S9" s="16"/>
      <c r="T9" s="1"/>
      <c r="U9" s="11">
        <v>15.045999999999999</v>
      </c>
      <c r="V9" s="11">
        <v>29.356999999999999</v>
      </c>
      <c r="W9" s="11">
        <v>41.213000000000001</v>
      </c>
      <c r="X9" s="11">
        <v>50.914999999999999</v>
      </c>
      <c r="Y9" s="11">
        <v>34.988999999999997</v>
      </c>
      <c r="Z9" s="11">
        <v>39.893999999999998</v>
      </c>
      <c r="AA9" s="11">
        <v>34.551000000000002</v>
      </c>
      <c r="AB9" s="11">
        <v>49.648000000000003</v>
      </c>
      <c r="AC9" s="11">
        <v>41.436999999999998</v>
      </c>
      <c r="AD9" s="11">
        <v>54.093000000000004</v>
      </c>
      <c r="AE9" s="11">
        <v>41.805999999999997</v>
      </c>
      <c r="AF9" s="16">
        <v>54.982999999999997</v>
      </c>
      <c r="AG9" s="16"/>
      <c r="AH9" s="16"/>
      <c r="AI9" s="14" t="s">
        <v>73</v>
      </c>
      <c r="AJ9" s="16"/>
      <c r="AK9" s="16"/>
      <c r="AL9" s="16"/>
      <c r="AM9" s="1"/>
      <c r="AN9" s="143"/>
    </row>
    <row r="10" spans="2:40" x14ac:dyDescent="0.25">
      <c r="B10" s="5" t="s">
        <v>106</v>
      </c>
      <c r="C10" s="5" t="s">
        <v>3</v>
      </c>
      <c r="D10" s="5" t="s">
        <v>11</v>
      </c>
      <c r="F10" s="11">
        <v>-2.0599999999999987</v>
      </c>
      <c r="G10" s="11">
        <v>-3.6999999999999993</v>
      </c>
      <c r="H10" s="11">
        <v>-7.1999999999999957</v>
      </c>
      <c r="I10" s="11">
        <v>-9.5990000000000002</v>
      </c>
      <c r="J10" s="11">
        <v>-12.598999999999997</v>
      </c>
      <c r="K10" s="11">
        <v>-15.195999999999998</v>
      </c>
      <c r="L10" s="11">
        <v>-17.445000000000007</v>
      </c>
      <c r="M10" s="16">
        <v>-18.949000000000002</v>
      </c>
      <c r="N10" s="16"/>
      <c r="O10" s="16"/>
      <c r="P10" s="14" t="s">
        <v>73</v>
      </c>
      <c r="Q10" s="16"/>
      <c r="R10" s="16"/>
      <c r="S10" s="16"/>
      <c r="T10" s="1"/>
      <c r="U10" s="11">
        <v>-3.6719999999999988</v>
      </c>
      <c r="V10" s="11">
        <v>-3.5279999999999987</v>
      </c>
      <c r="W10" s="11">
        <v>-4.722999999999999</v>
      </c>
      <c r="X10" s="11">
        <v>-4.8770000000000024</v>
      </c>
      <c r="Y10" s="11">
        <v>-5.1149999999999984</v>
      </c>
      <c r="Z10" s="11">
        <v>-7.4840000000000018</v>
      </c>
      <c r="AA10" s="11">
        <v>-6.2540000000000013</v>
      </c>
      <c r="AB10" s="11">
        <v>-8.9420000000000002</v>
      </c>
      <c r="AC10" s="11">
        <v>-8.2109999999999985</v>
      </c>
      <c r="AD10" s="11">
        <v>-9.2340000000000018</v>
      </c>
      <c r="AE10" s="11">
        <v>-9.1589999999999989</v>
      </c>
      <c r="AF10" s="16">
        <v>-9.7899999999999991</v>
      </c>
      <c r="AG10" s="16"/>
      <c r="AH10" s="16"/>
      <c r="AI10" s="14" t="s">
        <v>73</v>
      </c>
      <c r="AJ10" s="16"/>
      <c r="AK10" s="16"/>
      <c r="AL10" s="16"/>
      <c r="AM10" s="1"/>
      <c r="AN10" s="143"/>
    </row>
    <row r="11" spans="2:40" s="3" customFormat="1" ht="15.6" x14ac:dyDescent="0.3">
      <c r="B11" s="38" t="s">
        <v>101</v>
      </c>
      <c r="C11" s="38" t="s">
        <v>3</v>
      </c>
      <c r="D11" s="38" t="s">
        <v>11</v>
      </c>
      <c r="F11" s="44">
        <v>16.917000000000002</v>
      </c>
      <c r="G11" s="44">
        <v>19.041</v>
      </c>
      <c r="H11" s="44">
        <v>37.203000000000003</v>
      </c>
      <c r="I11" s="44">
        <v>82.528000000000006</v>
      </c>
      <c r="J11" s="44">
        <v>62.283999999999999</v>
      </c>
      <c r="K11" s="44">
        <v>69.003</v>
      </c>
      <c r="L11" s="44">
        <v>78.084999999999994</v>
      </c>
      <c r="M11" s="44">
        <v>77.84</v>
      </c>
      <c r="N11" s="44"/>
      <c r="O11" s="44"/>
      <c r="P11" s="45" t="s">
        <v>73</v>
      </c>
      <c r="Q11" s="44"/>
      <c r="R11" s="44"/>
      <c r="S11" s="44"/>
      <c r="T11" s="4"/>
      <c r="U11" s="44">
        <v>11.374000000000001</v>
      </c>
      <c r="V11" s="44">
        <v>25.829000000000001</v>
      </c>
      <c r="W11" s="44">
        <v>36.49</v>
      </c>
      <c r="X11" s="44">
        <v>46.037999999999997</v>
      </c>
      <c r="Y11" s="44">
        <v>29.873999999999999</v>
      </c>
      <c r="Z11" s="44">
        <v>32.409999999999997</v>
      </c>
      <c r="AA11" s="44">
        <v>28.297000000000001</v>
      </c>
      <c r="AB11" s="44">
        <v>40.706000000000003</v>
      </c>
      <c r="AC11" s="44">
        <v>33.225999999999999</v>
      </c>
      <c r="AD11" s="44">
        <v>44.859000000000002</v>
      </c>
      <c r="AE11" s="44">
        <v>32.646999999999998</v>
      </c>
      <c r="AF11" s="44">
        <v>45.192999999999998</v>
      </c>
      <c r="AG11" s="44"/>
      <c r="AH11" s="44"/>
      <c r="AI11" s="45" t="s">
        <v>73</v>
      </c>
      <c r="AJ11" s="44"/>
      <c r="AK11" s="44"/>
      <c r="AL11" s="44"/>
      <c r="AM11" s="4"/>
      <c r="AN11" s="143"/>
    </row>
    <row r="12" spans="2:40" x14ac:dyDescent="0.25">
      <c r="B12" s="5" t="s">
        <v>107</v>
      </c>
      <c r="C12" s="5" t="s">
        <v>3</v>
      </c>
      <c r="D12" s="5" t="s">
        <v>11</v>
      </c>
      <c r="F12" s="11">
        <v>0.39900000000000002</v>
      </c>
      <c r="G12" s="11">
        <v>-5.1000000000000045E-2</v>
      </c>
      <c r="H12" s="11">
        <v>-1.333</v>
      </c>
      <c r="I12" s="11">
        <v>-5.7860000000000005</v>
      </c>
      <c r="J12" s="11">
        <v>-8.9770000000000003</v>
      </c>
      <c r="K12" s="11">
        <v>-13.557</v>
      </c>
      <c r="L12" s="11">
        <v>-19.884</v>
      </c>
      <c r="M12" s="16">
        <v>-10.331</v>
      </c>
      <c r="N12" s="16"/>
      <c r="O12" s="16"/>
      <c r="P12" s="14" t="s">
        <v>73</v>
      </c>
      <c r="Q12" s="16"/>
      <c r="R12" s="16"/>
      <c r="S12" s="16"/>
      <c r="T12" s="1"/>
      <c r="U12" s="11">
        <v>-0.3630000000000001</v>
      </c>
      <c r="V12" s="11">
        <v>-0.97000000000000008</v>
      </c>
      <c r="W12" s="11">
        <v>-0.73299999999999998</v>
      </c>
      <c r="X12" s="11">
        <v>-5.0529999999999999</v>
      </c>
      <c r="Y12" s="11">
        <v>-4.8840000000000003</v>
      </c>
      <c r="Z12" s="11">
        <v>-4.093</v>
      </c>
      <c r="AA12" s="11">
        <v>-5.8490000000000002</v>
      </c>
      <c r="AB12" s="11">
        <v>-7.7080000000000002</v>
      </c>
      <c r="AC12" s="11">
        <v>-8.1310000000000002</v>
      </c>
      <c r="AD12" s="11">
        <v>-11.753</v>
      </c>
      <c r="AE12" s="11">
        <v>-5.3</v>
      </c>
      <c r="AF12" s="16">
        <v>-5.0309999999999997</v>
      </c>
      <c r="AG12" s="16"/>
      <c r="AH12" s="16"/>
      <c r="AI12" s="14" t="s">
        <v>73</v>
      </c>
      <c r="AJ12" s="16"/>
      <c r="AK12" s="16"/>
      <c r="AL12" s="16"/>
      <c r="AM12" s="1"/>
      <c r="AN12" s="143"/>
    </row>
    <row r="13" spans="2:40" s="3" customFormat="1" ht="15.6" x14ac:dyDescent="0.3">
      <c r="B13" s="38" t="s">
        <v>103</v>
      </c>
      <c r="C13" s="38" t="s">
        <v>3</v>
      </c>
      <c r="D13" s="38" t="s">
        <v>11</v>
      </c>
      <c r="F13" s="44">
        <v>17.316000000000003</v>
      </c>
      <c r="G13" s="44">
        <v>18.990000000000002</v>
      </c>
      <c r="H13" s="44">
        <v>35.870000000000005</v>
      </c>
      <c r="I13" s="44">
        <v>76.742000000000004</v>
      </c>
      <c r="J13" s="44">
        <v>53.307000000000002</v>
      </c>
      <c r="K13" s="44">
        <v>55.445999999999998</v>
      </c>
      <c r="L13" s="44">
        <v>58.200999999999993</v>
      </c>
      <c r="M13" s="44">
        <v>67.509</v>
      </c>
      <c r="N13" s="44"/>
      <c r="O13" s="44"/>
      <c r="P13" s="45" t="s">
        <v>73</v>
      </c>
      <c r="Q13" s="44"/>
      <c r="R13" s="44"/>
      <c r="S13" s="44"/>
      <c r="T13" s="4"/>
      <c r="U13" s="44">
        <v>11.011000000000001</v>
      </c>
      <c r="V13" s="44">
        <v>24.859000000000002</v>
      </c>
      <c r="W13" s="44">
        <v>35.757000000000005</v>
      </c>
      <c r="X13" s="44">
        <v>40.984999999999999</v>
      </c>
      <c r="Y13" s="44">
        <v>24.99</v>
      </c>
      <c r="Z13" s="44">
        <v>28.316999999999997</v>
      </c>
      <c r="AA13" s="44">
        <v>22.448</v>
      </c>
      <c r="AB13" s="44">
        <v>32.998000000000005</v>
      </c>
      <c r="AC13" s="44">
        <v>25.094999999999999</v>
      </c>
      <c r="AD13" s="44">
        <v>33.106000000000002</v>
      </c>
      <c r="AE13" s="44">
        <v>27.346999999999998</v>
      </c>
      <c r="AF13" s="44">
        <v>40.161999999999999</v>
      </c>
      <c r="AG13" s="44"/>
      <c r="AH13" s="44"/>
      <c r="AI13" s="45" t="s">
        <v>73</v>
      </c>
      <c r="AJ13" s="44"/>
      <c r="AK13" s="44"/>
      <c r="AL13" s="44"/>
      <c r="AM13" s="4"/>
      <c r="AN13" s="143"/>
    </row>
    <row r="14" spans="2:40" x14ac:dyDescent="0.25">
      <c r="B14" s="5" t="s">
        <v>105</v>
      </c>
      <c r="C14" s="5" t="s">
        <v>3</v>
      </c>
      <c r="D14" s="5" t="s">
        <v>11</v>
      </c>
      <c r="F14" s="11">
        <v>-0.05</v>
      </c>
      <c r="G14" s="11">
        <v>-0.66700000000000004</v>
      </c>
      <c r="H14" s="11">
        <v>-1.5840000000000001</v>
      </c>
      <c r="I14" s="11">
        <v>-13.667999999999999</v>
      </c>
      <c r="J14" s="11">
        <v>-10.218</v>
      </c>
      <c r="K14" s="11">
        <v>-11.045999999999999</v>
      </c>
      <c r="L14" s="11">
        <v>-14.617000000000001</v>
      </c>
      <c r="M14" s="16">
        <v>-16.015000000000001</v>
      </c>
      <c r="N14" s="16"/>
      <c r="O14" s="16"/>
      <c r="P14" s="14" t="s">
        <v>73</v>
      </c>
      <c r="Q14" s="16"/>
      <c r="R14" s="16"/>
      <c r="S14" s="16"/>
      <c r="T14" s="1"/>
      <c r="U14" s="11">
        <v>-0.81699999999999995</v>
      </c>
      <c r="V14" s="11">
        <v>-0.76700000000000002</v>
      </c>
      <c r="W14" s="11">
        <v>-5.3390000000000004</v>
      </c>
      <c r="X14" s="11">
        <v>-8.3290000000000006</v>
      </c>
      <c r="Y14" s="11">
        <v>-0.49</v>
      </c>
      <c r="Z14" s="11">
        <v>-9.7279999999999998</v>
      </c>
      <c r="AA14" s="11">
        <v>-5.07</v>
      </c>
      <c r="AB14" s="11">
        <v>-5.976</v>
      </c>
      <c r="AC14" s="11">
        <v>-6.0670000000000002</v>
      </c>
      <c r="AD14" s="11">
        <v>-8.5500000000000007</v>
      </c>
      <c r="AE14" s="11">
        <v>-6.1929999999999996</v>
      </c>
      <c r="AF14" s="16">
        <v>-9.8219999999999992</v>
      </c>
      <c r="AG14" s="16"/>
      <c r="AH14" s="16"/>
      <c r="AI14" s="14" t="s">
        <v>73</v>
      </c>
      <c r="AJ14" s="16"/>
      <c r="AK14" s="16"/>
      <c r="AL14" s="16"/>
      <c r="AM14" s="1"/>
      <c r="AN14" s="143"/>
    </row>
    <row r="15" spans="2:40" s="3" customFormat="1" ht="16.2" thickBot="1" x14ac:dyDescent="0.35">
      <c r="B15" s="35" t="s">
        <v>104</v>
      </c>
      <c r="C15" s="35" t="s">
        <v>3</v>
      </c>
      <c r="D15" s="35" t="s">
        <v>11</v>
      </c>
      <c r="F15" s="36">
        <v>17.266000000000002</v>
      </c>
      <c r="G15" s="36">
        <v>18.323</v>
      </c>
      <c r="H15" s="36">
        <v>34.286000000000001</v>
      </c>
      <c r="I15" s="36">
        <v>63.074000000000005</v>
      </c>
      <c r="J15" s="36">
        <v>43.088999999999999</v>
      </c>
      <c r="K15" s="36">
        <v>44.4</v>
      </c>
      <c r="L15" s="36">
        <v>43.583999999999989</v>
      </c>
      <c r="M15" s="36">
        <v>51.494</v>
      </c>
      <c r="N15" s="36"/>
      <c r="O15" s="36"/>
      <c r="P15" s="37" t="s">
        <v>73</v>
      </c>
      <c r="Q15" s="36"/>
      <c r="R15" s="36"/>
      <c r="S15" s="36"/>
      <c r="T15" s="4"/>
      <c r="U15" s="36">
        <v>10.194000000000001</v>
      </c>
      <c r="V15" s="36">
        <v>24.092000000000002</v>
      </c>
      <c r="W15" s="36">
        <v>30.418000000000006</v>
      </c>
      <c r="X15" s="36">
        <v>32.655999999999999</v>
      </c>
      <c r="Y15" s="36">
        <v>24.5</v>
      </c>
      <c r="Z15" s="36">
        <v>18.588999999999999</v>
      </c>
      <c r="AA15" s="36">
        <v>17.378</v>
      </c>
      <c r="AB15" s="36">
        <v>27.022000000000006</v>
      </c>
      <c r="AC15" s="36">
        <v>19.027999999999999</v>
      </c>
      <c r="AD15" s="36">
        <v>24.556000000000001</v>
      </c>
      <c r="AE15" s="36">
        <v>21.153999999999996</v>
      </c>
      <c r="AF15" s="36">
        <v>30.34</v>
      </c>
      <c r="AG15" s="36"/>
      <c r="AH15" s="36"/>
      <c r="AI15" s="37" t="s">
        <v>73</v>
      </c>
      <c r="AJ15" s="36"/>
      <c r="AK15" s="36"/>
      <c r="AL15" s="36"/>
      <c r="AM15" s="4"/>
      <c r="AN15" s="143"/>
    </row>
    <row r="16" spans="2:40" x14ac:dyDescent="0.25">
      <c r="F16" s="12"/>
      <c r="G16" s="12"/>
      <c r="H16" s="12"/>
      <c r="I16" s="12"/>
      <c r="J16" s="12"/>
      <c r="K16" s="12"/>
      <c r="L16" s="12"/>
      <c r="M16" s="12"/>
      <c r="N16" s="12"/>
      <c r="O16" s="12"/>
      <c r="P16" s="21"/>
      <c r="Q16" s="12"/>
      <c r="R16" s="12"/>
      <c r="S16" s="12"/>
      <c r="T16" s="1"/>
      <c r="U16" s="12"/>
      <c r="V16" s="12"/>
      <c r="W16" s="12"/>
      <c r="X16" s="12"/>
      <c r="Y16" s="12"/>
      <c r="Z16" s="12"/>
      <c r="AA16" s="12"/>
      <c r="AB16" s="12"/>
      <c r="AC16" s="12"/>
      <c r="AD16" s="12"/>
      <c r="AE16" s="12"/>
      <c r="AF16" s="12"/>
      <c r="AG16" s="12"/>
      <c r="AH16" s="12"/>
      <c r="AI16" s="21"/>
      <c r="AJ16" s="12"/>
      <c r="AK16" s="12"/>
      <c r="AL16" s="12"/>
      <c r="AM16" s="1"/>
      <c r="AN16" s="143"/>
    </row>
    <row r="17" spans="2:40" x14ac:dyDescent="0.25">
      <c r="B17" s="5" t="s">
        <v>108</v>
      </c>
      <c r="C17" s="5" t="s">
        <v>29</v>
      </c>
      <c r="D17" s="5" t="s">
        <v>11</v>
      </c>
      <c r="F17" s="13">
        <v>0.216</v>
      </c>
      <c r="G17" s="13">
        <v>0.189</v>
      </c>
      <c r="H17" s="13">
        <v>0.25600000000000001</v>
      </c>
      <c r="I17" s="13">
        <v>0.25</v>
      </c>
      <c r="J17" s="13">
        <v>0.246</v>
      </c>
      <c r="K17" s="13">
        <v>0.26300000000000001</v>
      </c>
      <c r="L17" s="13">
        <v>0.28199999999999997</v>
      </c>
      <c r="M17" s="13">
        <v>0.27600000000000002</v>
      </c>
      <c r="N17" s="13"/>
      <c r="O17" s="13"/>
      <c r="P17" s="22" t="s">
        <v>73</v>
      </c>
      <c r="Q17" s="13"/>
      <c r="R17" s="13"/>
      <c r="S17" s="13"/>
      <c r="T17" s="1"/>
      <c r="U17" s="13">
        <v>0.22700000000000001</v>
      </c>
      <c r="V17" s="13">
        <v>0.27500000000000002</v>
      </c>
      <c r="W17" s="13">
        <v>0.26400000000000001</v>
      </c>
      <c r="X17" s="13">
        <v>0.24</v>
      </c>
      <c r="Y17" s="13">
        <v>0.245</v>
      </c>
      <c r="Z17" s="13">
        <v>0.247</v>
      </c>
      <c r="AA17" s="13">
        <v>0.24199999999999999</v>
      </c>
      <c r="AB17" s="13">
        <v>0.28000000000000003</v>
      </c>
      <c r="AC17" s="13">
        <v>0.27200000000000002</v>
      </c>
      <c r="AD17" s="13">
        <v>0.27200000000000002</v>
      </c>
      <c r="AE17" s="13">
        <v>0.27200000000000002</v>
      </c>
      <c r="AF17" s="13">
        <v>0.28599999999999998</v>
      </c>
      <c r="AG17" s="13"/>
      <c r="AH17" s="13"/>
      <c r="AI17" s="22" t="s">
        <v>73</v>
      </c>
      <c r="AJ17" s="13"/>
      <c r="AK17" s="13"/>
      <c r="AL17" s="13"/>
      <c r="AM17" s="1"/>
      <c r="AN17" s="143"/>
    </row>
    <row r="18" spans="2:40" x14ac:dyDescent="0.25">
      <c r="B18" s="5" t="s">
        <v>109</v>
      </c>
      <c r="C18" s="5" t="s">
        <v>29</v>
      </c>
      <c r="D18" s="5" t="s">
        <v>11</v>
      </c>
      <c r="F18" s="13">
        <v>0.193</v>
      </c>
      <c r="G18" s="13">
        <v>0.158</v>
      </c>
      <c r="H18" s="13">
        <v>0.215</v>
      </c>
      <c r="I18" s="13">
        <v>0.224</v>
      </c>
      <c r="J18" s="13">
        <v>0.20499999999999999</v>
      </c>
      <c r="K18" s="13">
        <v>0.216</v>
      </c>
      <c r="L18" s="13">
        <v>0.22900000000000001</v>
      </c>
      <c r="M18" s="13">
        <v>0.222</v>
      </c>
      <c r="N18" s="13"/>
      <c r="O18" s="13"/>
      <c r="P18" s="22" t="s">
        <v>73</v>
      </c>
      <c r="Q18" s="13"/>
      <c r="R18" s="13"/>
      <c r="S18" s="13"/>
      <c r="T18" s="1"/>
      <c r="U18" s="13">
        <v>0.17100000000000001</v>
      </c>
      <c r="V18" s="13">
        <v>0.24199999999999999</v>
      </c>
      <c r="W18" s="13">
        <v>0.23400000000000001</v>
      </c>
      <c r="X18" s="13">
        <v>0.217</v>
      </c>
      <c r="Y18" s="13">
        <v>0.21</v>
      </c>
      <c r="Z18" s="13">
        <v>0.2</v>
      </c>
      <c r="AA18" s="13">
        <v>0.19500000000000001</v>
      </c>
      <c r="AB18" s="13">
        <v>0.23300000000000001</v>
      </c>
      <c r="AC18" s="13">
        <v>0.218</v>
      </c>
      <c r="AD18" s="13">
        <v>0.218</v>
      </c>
      <c r="AE18" s="13">
        <v>0.218</v>
      </c>
      <c r="AF18" s="13">
        <v>0.23499999999999999</v>
      </c>
      <c r="AG18" s="13"/>
      <c r="AH18" s="13"/>
      <c r="AI18" s="22" t="s">
        <v>73</v>
      </c>
      <c r="AJ18" s="13"/>
      <c r="AK18" s="13"/>
      <c r="AL18" s="13"/>
      <c r="AM18" s="1"/>
      <c r="AN18" s="143"/>
    </row>
    <row r="19" spans="2:40" x14ac:dyDescent="0.25">
      <c r="B19" s="5" t="s">
        <v>110</v>
      </c>
      <c r="C19" s="5" t="s">
        <v>29</v>
      </c>
      <c r="D19" s="5" t="s">
        <v>11</v>
      </c>
      <c r="F19" s="13">
        <v>0.19700000000000001</v>
      </c>
      <c r="G19" s="13">
        <v>0.158</v>
      </c>
      <c r="H19" s="13">
        <v>0.20699999999999999</v>
      </c>
      <c r="I19" s="13">
        <v>0.20799999999999999</v>
      </c>
      <c r="J19" s="13">
        <v>0.17499999999999999</v>
      </c>
      <c r="K19" s="13">
        <v>0.17299999999999999</v>
      </c>
      <c r="L19" s="13">
        <v>0.17100000000000001</v>
      </c>
      <c r="M19" s="13">
        <v>0.193</v>
      </c>
      <c r="N19" s="13"/>
      <c r="O19" s="13"/>
      <c r="P19" s="22" t="s">
        <v>73</v>
      </c>
      <c r="Q19" s="13"/>
      <c r="R19" s="13"/>
      <c r="S19" s="13"/>
      <c r="T19" s="1"/>
      <c r="U19" s="13">
        <v>0.16500000000000001</v>
      </c>
      <c r="V19" s="13">
        <v>0.23300000000000001</v>
      </c>
      <c r="W19" s="13">
        <v>0.22900000000000001</v>
      </c>
      <c r="X19" s="13">
        <v>0.193</v>
      </c>
      <c r="Y19" s="13">
        <v>0.17499999999999999</v>
      </c>
      <c r="Z19" s="13">
        <v>0.17499999999999999</v>
      </c>
      <c r="AA19" s="13">
        <v>0.154</v>
      </c>
      <c r="AB19" s="13">
        <v>0.19</v>
      </c>
      <c r="AC19" s="13">
        <v>0.16500000000000001</v>
      </c>
      <c r="AD19" s="13">
        <v>0.16500000000000001</v>
      </c>
      <c r="AE19" s="13">
        <v>0.16500000000000001</v>
      </c>
      <c r="AF19" s="13">
        <v>0.20899999999999999</v>
      </c>
      <c r="AG19" s="13"/>
      <c r="AH19" s="13"/>
      <c r="AI19" s="22" t="s">
        <v>73</v>
      </c>
      <c r="AJ19" s="13"/>
      <c r="AK19" s="13"/>
      <c r="AL19" s="13"/>
      <c r="AM19" s="1"/>
      <c r="AN19" s="143"/>
    </row>
    <row r="20" spans="2:40" x14ac:dyDescent="0.25">
      <c r="B20" s="5" t="s">
        <v>111</v>
      </c>
      <c r="C20" s="5" t="s">
        <v>29</v>
      </c>
      <c r="D20" s="5" t="s">
        <v>11</v>
      </c>
      <c r="F20" s="13">
        <v>0.19600000000000001</v>
      </c>
      <c r="G20" s="13">
        <v>0.152</v>
      </c>
      <c r="H20" s="13">
        <v>0.19800000000000001</v>
      </c>
      <c r="I20" s="13">
        <v>0.17100000000000001</v>
      </c>
      <c r="J20" s="13">
        <v>0.14199999999999999</v>
      </c>
      <c r="K20" s="13">
        <v>0.13900000000000001</v>
      </c>
      <c r="L20" s="13">
        <v>0.128</v>
      </c>
      <c r="M20" s="13">
        <v>0.14699999999999999</v>
      </c>
      <c r="N20" s="13"/>
      <c r="O20" s="13"/>
      <c r="P20" s="22" t="s">
        <v>73</v>
      </c>
      <c r="Q20" s="13"/>
      <c r="R20" s="13"/>
      <c r="S20" s="13"/>
      <c r="T20" s="1"/>
      <c r="U20" s="13">
        <v>0.153</v>
      </c>
      <c r="V20" s="13">
        <v>0.22600000000000001</v>
      </c>
      <c r="W20" s="13">
        <v>0.19500000000000001</v>
      </c>
      <c r="X20" s="13">
        <v>0.154</v>
      </c>
      <c r="Y20" s="13">
        <v>0.17199999999999999</v>
      </c>
      <c r="Z20" s="13">
        <v>0.115</v>
      </c>
      <c r="AA20" s="13">
        <v>0.11799999999999999</v>
      </c>
      <c r="AB20" s="13">
        <v>0.156</v>
      </c>
      <c r="AC20" s="13">
        <v>0.125</v>
      </c>
      <c r="AD20" s="13">
        <v>0.13</v>
      </c>
      <c r="AE20" s="13">
        <v>0.13400000000000001</v>
      </c>
      <c r="AF20" s="13">
        <v>0.158</v>
      </c>
      <c r="AG20" s="13"/>
      <c r="AH20" s="13"/>
      <c r="AI20" s="22" t="s">
        <v>73</v>
      </c>
      <c r="AJ20" s="13"/>
      <c r="AK20" s="13"/>
      <c r="AL20" s="13"/>
      <c r="AM20" s="1"/>
      <c r="AN20" s="143"/>
    </row>
    <row r="21" spans="2:40" x14ac:dyDescent="0.25">
      <c r="B21" s="5" t="s">
        <v>123</v>
      </c>
      <c r="C21" s="5" t="s">
        <v>125</v>
      </c>
      <c r="D21" s="5" t="s">
        <v>11</v>
      </c>
      <c r="F21" s="11">
        <v>5.093</v>
      </c>
      <c r="G21" s="11">
        <v>5.4039999999999999</v>
      </c>
      <c r="H21" s="11">
        <v>10.113</v>
      </c>
      <c r="I21" s="11">
        <v>18.603999999999999</v>
      </c>
      <c r="J21" s="11">
        <v>12.709</v>
      </c>
      <c r="K21" s="11">
        <v>13.074999999999999</v>
      </c>
      <c r="L21" s="11">
        <v>12.704000000000001</v>
      </c>
      <c r="M21" s="16">
        <v>15.032999999999999</v>
      </c>
      <c r="N21" s="16"/>
      <c r="O21" s="16"/>
      <c r="P21" s="14" t="s">
        <v>73</v>
      </c>
      <c r="Q21" s="16"/>
      <c r="R21" s="16"/>
      <c r="S21" s="16"/>
      <c r="T21" s="1"/>
      <c r="U21" s="11">
        <v>3.0070000000000001</v>
      </c>
      <c r="V21" s="11">
        <v>7.1059999999999999</v>
      </c>
      <c r="W21" s="11">
        <v>8.9719999999999995</v>
      </c>
      <c r="X21" s="11">
        <v>9.6319999999999997</v>
      </c>
      <c r="Y21" s="11">
        <v>6.2350000000000003</v>
      </c>
      <c r="Z21" s="11">
        <v>6.4740000000000002</v>
      </c>
      <c r="AA21" s="11">
        <v>4.9619999999999997</v>
      </c>
      <c r="AB21" s="11">
        <v>8.1280000000000001</v>
      </c>
      <c r="AC21" s="11">
        <v>5.55</v>
      </c>
      <c r="AD21" s="11">
        <v>7.1580000000000004</v>
      </c>
      <c r="AE21" s="11">
        <v>6.1429999999999998</v>
      </c>
      <c r="AF21" s="16">
        <v>8.89</v>
      </c>
      <c r="AG21" s="16"/>
      <c r="AH21" s="16"/>
      <c r="AI21" s="14" t="s">
        <v>73</v>
      </c>
      <c r="AJ21" s="16"/>
      <c r="AK21" s="16"/>
      <c r="AL21" s="16"/>
      <c r="AM21" s="1"/>
      <c r="AN21" s="143"/>
    </row>
    <row r="22" spans="2:40" x14ac:dyDescent="0.25">
      <c r="B22" s="5" t="s">
        <v>124</v>
      </c>
      <c r="C22" s="5" t="s">
        <v>125</v>
      </c>
      <c r="D22" s="5" t="s">
        <v>11</v>
      </c>
      <c r="F22" s="11">
        <v>4.9960000000000004</v>
      </c>
      <c r="G22" s="11">
        <v>5.3010000000000002</v>
      </c>
      <c r="H22" s="11">
        <v>9.92</v>
      </c>
      <c r="I22" s="11">
        <v>18.248999999999999</v>
      </c>
      <c r="J22" s="11">
        <v>12.452999999999999</v>
      </c>
      <c r="K22" s="11">
        <v>12.816000000000001</v>
      </c>
      <c r="L22" s="11">
        <v>12.285</v>
      </c>
      <c r="M22" s="16">
        <v>14.459</v>
      </c>
      <c r="N22" s="16"/>
      <c r="O22" s="16"/>
      <c r="P22" s="14" t="s">
        <v>73</v>
      </c>
      <c r="Q22" s="16"/>
      <c r="R22" s="16"/>
      <c r="S22" s="16"/>
      <c r="T22" s="1"/>
      <c r="U22" s="11">
        <v>2.95</v>
      </c>
      <c r="V22" s="11">
        <v>6.97</v>
      </c>
      <c r="W22" s="11">
        <v>8.8010000000000002</v>
      </c>
      <c r="X22" s="11">
        <v>9.4489999999999998</v>
      </c>
      <c r="Y22" s="11">
        <v>6.109</v>
      </c>
      <c r="Z22" s="11">
        <v>6.3440000000000003</v>
      </c>
      <c r="AA22" s="11">
        <v>4.819</v>
      </c>
      <c r="AB22" s="11">
        <v>7.9669999999999996</v>
      </c>
      <c r="AC22" s="11">
        <v>5.3789999999999996</v>
      </c>
      <c r="AD22" s="11">
        <v>6.9219999999999997</v>
      </c>
      <c r="AE22" s="11">
        <v>6.1429999999999998</v>
      </c>
      <c r="AF22" s="16">
        <v>8.3160000000000007</v>
      </c>
      <c r="AG22" s="16"/>
      <c r="AH22" s="16"/>
      <c r="AI22" s="14" t="s">
        <v>73</v>
      </c>
      <c r="AJ22" s="16"/>
      <c r="AK22" s="16"/>
      <c r="AL22" s="16"/>
      <c r="AM22" s="1"/>
      <c r="AN22" s="143"/>
    </row>
    <row r="23" spans="2:40" x14ac:dyDescent="0.25">
      <c r="F23" s="12"/>
      <c r="G23" s="12"/>
      <c r="H23" s="12"/>
      <c r="I23" s="12"/>
      <c r="J23" s="12"/>
      <c r="K23" s="12"/>
      <c r="L23" s="12"/>
      <c r="M23" s="27"/>
      <c r="N23" s="27"/>
      <c r="O23" s="27"/>
      <c r="P23" s="21"/>
      <c r="Q23" s="27"/>
      <c r="R23" s="27"/>
      <c r="S23" s="27"/>
      <c r="T23" s="1"/>
      <c r="U23" s="12"/>
      <c r="V23" s="12"/>
      <c r="W23" s="12"/>
      <c r="X23" s="12"/>
      <c r="Y23" s="12"/>
      <c r="Z23" s="12"/>
      <c r="AA23" s="12"/>
      <c r="AB23" s="12"/>
      <c r="AC23" s="12"/>
      <c r="AD23" s="12"/>
      <c r="AE23" s="12"/>
      <c r="AF23" s="27"/>
      <c r="AG23" s="27"/>
      <c r="AH23" s="27"/>
      <c r="AI23" s="21"/>
      <c r="AJ23" s="27"/>
      <c r="AK23" s="27"/>
      <c r="AL23" s="27"/>
      <c r="AM23" s="1"/>
      <c r="AN23" s="143"/>
    </row>
    <row r="24" spans="2:40" x14ac:dyDescent="0.25">
      <c r="F24" s="12"/>
      <c r="G24" s="12"/>
      <c r="H24" s="12"/>
      <c r="I24" s="12"/>
      <c r="J24" s="12"/>
      <c r="K24" s="12"/>
      <c r="L24" s="12"/>
      <c r="M24" s="12"/>
      <c r="N24" s="12"/>
      <c r="O24" s="12"/>
      <c r="P24" s="21"/>
      <c r="Q24" s="12"/>
      <c r="R24" s="12"/>
      <c r="S24" s="12"/>
      <c r="T24" s="1"/>
      <c r="U24" s="12"/>
      <c r="V24" s="12"/>
      <c r="W24" s="12"/>
      <c r="X24" s="12"/>
      <c r="Y24" s="12"/>
      <c r="Z24" s="12"/>
      <c r="AA24" s="12"/>
      <c r="AB24" s="12"/>
      <c r="AC24" s="12"/>
      <c r="AD24" s="12"/>
      <c r="AE24" s="12"/>
      <c r="AF24" s="12"/>
      <c r="AG24" s="12"/>
      <c r="AH24" s="12"/>
      <c r="AI24" s="21"/>
      <c r="AJ24" s="12"/>
      <c r="AK24" s="12"/>
      <c r="AL24" s="12"/>
      <c r="AM24" s="1"/>
      <c r="AN24" s="143"/>
    </row>
    <row r="25" spans="2:40" x14ac:dyDescent="0.25">
      <c r="B25" s="5" t="s">
        <v>112</v>
      </c>
      <c r="C25" s="5" t="s">
        <v>3</v>
      </c>
      <c r="D25" s="5" t="s">
        <v>11</v>
      </c>
      <c r="F25" s="108">
        <v>17.568000000000001</v>
      </c>
      <c r="G25" s="108">
        <v>19.471</v>
      </c>
      <c r="H25" s="108">
        <v>42.975999999999999</v>
      </c>
      <c r="I25" s="108">
        <v>50.386000000000003</v>
      </c>
      <c r="J25" s="108">
        <v>63.297999999999995</v>
      </c>
      <c r="K25" s="108">
        <v>71.052999999999997</v>
      </c>
      <c r="L25" s="108">
        <v>92.013000000000005</v>
      </c>
      <c r="M25" s="16">
        <v>40.088999999999999</v>
      </c>
      <c r="N25" s="16"/>
      <c r="O25" s="16"/>
      <c r="P25" s="14" t="s">
        <v>73</v>
      </c>
      <c r="Q25" s="16"/>
      <c r="R25" s="16"/>
      <c r="S25" s="16"/>
      <c r="T25" s="1"/>
      <c r="U25" s="108">
        <v>14.657999999999999</v>
      </c>
      <c r="V25" s="108">
        <v>28.317999999999998</v>
      </c>
      <c r="W25" s="108">
        <v>39.44</v>
      </c>
      <c r="X25" s="108">
        <v>10.945999999999998</v>
      </c>
      <c r="Y25" s="108">
        <v>29.594999999999999</v>
      </c>
      <c r="Z25" s="108">
        <v>33.702999999999996</v>
      </c>
      <c r="AA25" s="108">
        <v>24.731000000000002</v>
      </c>
      <c r="AB25" s="108">
        <v>46.322000000000003</v>
      </c>
      <c r="AC25" s="108">
        <v>39.58</v>
      </c>
      <c r="AD25" s="108">
        <v>52.433000000000007</v>
      </c>
      <c r="AE25" s="108">
        <v>-14.894000000000005</v>
      </c>
      <c r="AF25" s="16">
        <v>54.982999999999997</v>
      </c>
      <c r="AG25" s="16"/>
      <c r="AH25" s="16"/>
      <c r="AI25" s="14" t="s">
        <v>73</v>
      </c>
      <c r="AJ25" s="16"/>
      <c r="AK25" s="16"/>
      <c r="AL25" s="16"/>
      <c r="AM25" s="1"/>
      <c r="AN25" s="143"/>
    </row>
    <row r="26" spans="2:40" x14ac:dyDescent="0.25">
      <c r="B26" s="5" t="s">
        <v>113</v>
      </c>
      <c r="C26" s="5" t="s">
        <v>3</v>
      </c>
      <c r="D26" s="5" t="s">
        <v>11</v>
      </c>
      <c r="F26" s="108">
        <v>-2.0599999999999987</v>
      </c>
      <c r="G26" s="108">
        <v>-5.4999999999999991</v>
      </c>
      <c r="H26" s="108">
        <v>-9.8670000000000009</v>
      </c>
      <c r="I26" s="108">
        <v>-11.731</v>
      </c>
      <c r="J26" s="108">
        <v>-14.359999999999996</v>
      </c>
      <c r="K26" s="108">
        <v>-22.652999999999999</v>
      </c>
      <c r="L26" s="108">
        <v>-25.730000000000008</v>
      </c>
      <c r="M26" s="16">
        <v>-26.8</v>
      </c>
      <c r="N26" s="16"/>
      <c r="O26" s="16"/>
      <c r="P26" s="14" t="s">
        <v>73</v>
      </c>
      <c r="Q26" s="16"/>
      <c r="R26" s="16"/>
      <c r="S26" s="16"/>
      <c r="T26" s="1"/>
      <c r="U26" s="108">
        <v>-4.9169999999999989</v>
      </c>
      <c r="V26" s="108">
        <v>-4.9509999999999987</v>
      </c>
      <c r="W26" s="108">
        <v>-5.7169999999999987</v>
      </c>
      <c r="X26" s="108">
        <v>-6.0150000000000023</v>
      </c>
      <c r="Y26" s="108">
        <v>-5.9829999999999988</v>
      </c>
      <c r="Z26" s="108">
        <v>-8.3770000000000024</v>
      </c>
      <c r="AA26" s="108">
        <v>-9.2330000000000005</v>
      </c>
      <c r="AB26" s="108">
        <v>-13.42</v>
      </c>
      <c r="AC26" s="108">
        <v>-12.552</v>
      </c>
      <c r="AD26" s="108">
        <v>-13.178000000000001</v>
      </c>
      <c r="AE26" s="108">
        <v>-13.088999999999999</v>
      </c>
      <c r="AF26" s="16">
        <v>-13.711</v>
      </c>
      <c r="AG26" s="16"/>
      <c r="AH26" s="16"/>
      <c r="AI26" s="14" t="s">
        <v>73</v>
      </c>
      <c r="AJ26" s="16"/>
      <c r="AK26" s="16"/>
      <c r="AL26" s="16"/>
      <c r="AM26" s="1"/>
      <c r="AN26" s="143"/>
    </row>
    <row r="27" spans="2:40" s="3" customFormat="1" ht="15.6" x14ac:dyDescent="0.3">
      <c r="B27" s="38" t="s">
        <v>114</v>
      </c>
      <c r="C27" s="38" t="s">
        <v>3</v>
      </c>
      <c r="D27" s="38" t="s">
        <v>11</v>
      </c>
      <c r="F27" s="44">
        <v>15.508000000000003</v>
      </c>
      <c r="G27" s="44">
        <v>13.971</v>
      </c>
      <c r="H27" s="44">
        <v>33.108000000000004</v>
      </c>
      <c r="I27" s="44">
        <v>38.655000000000001</v>
      </c>
      <c r="J27" s="44">
        <v>48.938000000000002</v>
      </c>
      <c r="K27" s="44">
        <v>48.4</v>
      </c>
      <c r="L27" s="44">
        <v>66.283000000000001</v>
      </c>
      <c r="M27" s="44">
        <v>13.289</v>
      </c>
      <c r="N27" s="44"/>
      <c r="O27" s="44"/>
      <c r="P27" s="45" t="s">
        <v>73</v>
      </c>
      <c r="Q27" s="44"/>
      <c r="R27" s="44"/>
      <c r="S27" s="44"/>
      <c r="T27" s="4"/>
      <c r="U27" s="44">
        <v>9.7409999999999997</v>
      </c>
      <c r="V27" s="44">
        <v>23.366999999999997</v>
      </c>
      <c r="W27" s="44">
        <v>33.722999999999999</v>
      </c>
      <c r="X27" s="44">
        <v>4.9309999999999956</v>
      </c>
      <c r="Y27" s="44">
        <v>23.612000000000002</v>
      </c>
      <c r="Z27" s="44">
        <v>25.325999999999993</v>
      </c>
      <c r="AA27" s="44">
        <v>15.498000000000001</v>
      </c>
      <c r="AB27" s="44">
        <v>32.902000000000001</v>
      </c>
      <c r="AC27" s="44">
        <v>27.027999999999999</v>
      </c>
      <c r="AD27" s="44">
        <v>39.25500000000001</v>
      </c>
      <c r="AE27" s="44">
        <v>-27.983000000000004</v>
      </c>
      <c r="AF27" s="44">
        <v>41.271999999999998</v>
      </c>
      <c r="AG27" s="44"/>
      <c r="AH27" s="44"/>
      <c r="AI27" s="45" t="s">
        <v>73</v>
      </c>
      <c r="AJ27" s="44"/>
      <c r="AK27" s="44"/>
      <c r="AL27" s="44"/>
      <c r="AM27" s="4"/>
      <c r="AN27" s="143"/>
    </row>
    <row r="28" spans="2:40" x14ac:dyDescent="0.25">
      <c r="B28" s="5" t="s">
        <v>115</v>
      </c>
      <c r="C28" s="5" t="s">
        <v>3</v>
      </c>
      <c r="D28" s="5" t="s">
        <v>11</v>
      </c>
      <c r="F28" s="11">
        <v>0.39900000000000002</v>
      </c>
      <c r="G28" s="11">
        <v>-5.1000000000000045E-2</v>
      </c>
      <c r="H28" s="11">
        <v>-1.333</v>
      </c>
      <c r="I28" s="11">
        <v>-5.7860000000000005</v>
      </c>
      <c r="J28" s="11">
        <v>-8.9770000000000003</v>
      </c>
      <c r="K28" s="11">
        <v>-13.557</v>
      </c>
      <c r="L28" s="11">
        <v>-19.884</v>
      </c>
      <c r="M28" s="16">
        <v>-10.331</v>
      </c>
      <c r="N28" s="16"/>
      <c r="O28" s="16"/>
      <c r="P28" s="14" t="s">
        <v>73</v>
      </c>
      <c r="Q28" s="16"/>
      <c r="R28" s="16"/>
      <c r="S28" s="16"/>
      <c r="T28" s="1"/>
      <c r="U28" s="108">
        <v>-0.3630000000000001</v>
      </c>
      <c r="V28" s="108">
        <v>-0.97000000000000008</v>
      </c>
      <c r="W28" s="108">
        <v>-0.73299999999999998</v>
      </c>
      <c r="X28" s="108">
        <v>-5.0529999999999999</v>
      </c>
      <c r="Y28" s="108">
        <v>-4.8840000000000003</v>
      </c>
      <c r="Z28" s="108">
        <v>-4.093</v>
      </c>
      <c r="AA28" s="108">
        <v>-5.8490000000000002</v>
      </c>
      <c r="AB28" s="108">
        <v>-7.7080000000000002</v>
      </c>
      <c r="AC28" s="108">
        <v>-8.1310000000000002</v>
      </c>
      <c r="AD28" s="108">
        <v>-11.753</v>
      </c>
      <c r="AE28" s="108">
        <v>-5.3</v>
      </c>
      <c r="AF28" s="16">
        <v>-5.0309999999999997</v>
      </c>
      <c r="AG28" s="16"/>
      <c r="AH28" s="16"/>
      <c r="AI28" s="14" t="s">
        <v>73</v>
      </c>
      <c r="AJ28" s="16"/>
      <c r="AK28" s="16"/>
      <c r="AL28" s="16"/>
      <c r="AM28" s="1"/>
      <c r="AN28" s="143"/>
    </row>
    <row r="29" spans="2:40" s="3" customFormat="1" ht="15.6" x14ac:dyDescent="0.3">
      <c r="B29" s="38" t="s">
        <v>116</v>
      </c>
      <c r="C29" s="38" t="s">
        <v>3</v>
      </c>
      <c r="D29" s="38" t="s">
        <v>11</v>
      </c>
      <c r="F29" s="44">
        <v>15.907000000000004</v>
      </c>
      <c r="G29" s="44">
        <v>13.92</v>
      </c>
      <c r="H29" s="44">
        <v>31.775000000000006</v>
      </c>
      <c r="I29" s="44">
        <v>32.869</v>
      </c>
      <c r="J29" s="44">
        <v>39.960999999999999</v>
      </c>
      <c r="K29" s="44">
        <v>34.842999999999996</v>
      </c>
      <c r="L29" s="44">
        <v>46.399000000000001</v>
      </c>
      <c r="M29" s="44">
        <v>2.9580000000000002</v>
      </c>
      <c r="N29" s="44"/>
      <c r="O29" s="44"/>
      <c r="P29" s="45" t="s">
        <v>73</v>
      </c>
      <c r="Q29" s="44"/>
      <c r="R29" s="44"/>
      <c r="S29" s="44"/>
      <c r="T29" s="4"/>
      <c r="U29" s="44">
        <v>9.3780000000000001</v>
      </c>
      <c r="V29" s="44">
        <v>22.396999999999998</v>
      </c>
      <c r="W29" s="44">
        <v>32.99</v>
      </c>
      <c r="X29" s="44">
        <v>-0.122</v>
      </c>
      <c r="Y29" s="44">
        <v>18.728000000000002</v>
      </c>
      <c r="Z29" s="44">
        <v>21.232999999999993</v>
      </c>
      <c r="AA29" s="44">
        <v>9.6490000000000009</v>
      </c>
      <c r="AB29" s="44">
        <v>25.194000000000003</v>
      </c>
      <c r="AC29" s="44">
        <v>18.896999999999998</v>
      </c>
      <c r="AD29" s="44">
        <v>27.50200000000001</v>
      </c>
      <c r="AE29" s="44">
        <v>-33.283000000000001</v>
      </c>
      <c r="AF29" s="44">
        <v>36.241</v>
      </c>
      <c r="AG29" s="44"/>
      <c r="AH29" s="44"/>
      <c r="AI29" s="45" t="s">
        <v>73</v>
      </c>
      <c r="AJ29" s="44"/>
      <c r="AK29" s="44"/>
      <c r="AL29" s="44"/>
      <c r="AM29" s="4"/>
      <c r="AN29" s="143"/>
    </row>
    <row r="30" spans="2:40" x14ac:dyDescent="0.25">
      <c r="B30" s="5" t="s">
        <v>117</v>
      </c>
      <c r="C30" s="5" t="s">
        <v>3</v>
      </c>
      <c r="D30" s="5" t="s">
        <v>11</v>
      </c>
      <c r="F30" s="109">
        <v>-0.05</v>
      </c>
      <c r="G30" s="109">
        <v>-0.32500000000000001</v>
      </c>
      <c r="H30" s="109">
        <v>-1.077</v>
      </c>
      <c r="I30" s="109">
        <v>-12.097</v>
      </c>
      <c r="J30" s="109">
        <v>-8.5210000000000008</v>
      </c>
      <c r="K30" s="109">
        <v>-8.2979999999999983</v>
      </c>
      <c r="L30" s="109">
        <v>-12.231000000000002</v>
      </c>
      <c r="M30" s="16">
        <v>-14.038</v>
      </c>
      <c r="N30" s="16"/>
      <c r="O30" s="16"/>
      <c r="P30" s="14" t="s">
        <v>73</v>
      </c>
      <c r="Q30" s="16"/>
      <c r="R30" s="16"/>
      <c r="S30" s="16"/>
      <c r="T30" s="1"/>
      <c r="U30" s="109">
        <v>-0.57999999999999996</v>
      </c>
      <c r="V30" s="109">
        <v>-0.497</v>
      </c>
      <c r="W30" s="109">
        <v>-5.15</v>
      </c>
      <c r="X30" s="109">
        <v>-6.947000000000001</v>
      </c>
      <c r="Y30" s="109">
        <v>0</v>
      </c>
      <c r="Z30" s="109">
        <v>-8.520999999999999</v>
      </c>
      <c r="AA30" s="109">
        <v>-3.2680000000000002</v>
      </c>
      <c r="AB30" s="109">
        <v>-5.03</v>
      </c>
      <c r="AC30" s="109">
        <v>-4.8120000000000003</v>
      </c>
      <c r="AD30" s="109">
        <v>-7.4190000000000005</v>
      </c>
      <c r="AE30" s="109">
        <v>-5.2029999999999994</v>
      </c>
      <c r="AF30" s="16">
        <v>-8.8350000000000009</v>
      </c>
      <c r="AG30" s="16"/>
      <c r="AH30" s="16"/>
      <c r="AI30" s="14" t="s">
        <v>73</v>
      </c>
      <c r="AJ30" s="16"/>
      <c r="AK30" s="16"/>
      <c r="AL30" s="16"/>
      <c r="AM30" s="1"/>
      <c r="AN30" s="143"/>
    </row>
    <row r="31" spans="2:40" s="3" customFormat="1" ht="16.2" thickBot="1" x14ac:dyDescent="0.35">
      <c r="B31" s="35" t="s">
        <v>118</v>
      </c>
      <c r="C31" s="35" t="s">
        <v>3</v>
      </c>
      <c r="D31" s="35" t="s">
        <v>11</v>
      </c>
      <c r="F31" s="36">
        <v>15.857000000000003</v>
      </c>
      <c r="G31" s="36">
        <v>13.595000000000001</v>
      </c>
      <c r="H31" s="36">
        <v>30.698000000000008</v>
      </c>
      <c r="I31" s="36">
        <v>20.771999999999998</v>
      </c>
      <c r="J31" s="36">
        <v>31.439999999999998</v>
      </c>
      <c r="K31" s="36">
        <v>26.544999999999998</v>
      </c>
      <c r="L31" s="36">
        <v>34.167999999999999</v>
      </c>
      <c r="M31" s="36">
        <v>-11.08</v>
      </c>
      <c r="N31" s="36"/>
      <c r="O31" s="36"/>
      <c r="P31" s="37" t="s">
        <v>73</v>
      </c>
      <c r="Q31" s="36"/>
      <c r="R31" s="36"/>
      <c r="S31" s="36"/>
      <c r="T31" s="4"/>
      <c r="U31" s="36">
        <v>8.798</v>
      </c>
      <c r="V31" s="36">
        <v>21.9</v>
      </c>
      <c r="W31" s="36">
        <v>27.840000000000003</v>
      </c>
      <c r="X31" s="36">
        <v>-7.069</v>
      </c>
      <c r="Y31" s="36">
        <v>18.728000000000002</v>
      </c>
      <c r="Z31" s="36">
        <v>12.711999999999994</v>
      </c>
      <c r="AA31" s="36">
        <v>6.3810000000000002</v>
      </c>
      <c r="AB31" s="36">
        <v>20.164000000000001</v>
      </c>
      <c r="AC31" s="36">
        <v>14.084999999999997</v>
      </c>
      <c r="AD31" s="36">
        <v>20.083000000000009</v>
      </c>
      <c r="AE31" s="36">
        <v>-38.486000000000004</v>
      </c>
      <c r="AF31" s="36">
        <v>27.405999999999999</v>
      </c>
      <c r="AG31" s="36"/>
      <c r="AH31" s="36"/>
      <c r="AI31" s="37" t="s">
        <v>73</v>
      </c>
      <c r="AJ31" s="36"/>
      <c r="AK31" s="36"/>
      <c r="AL31" s="36"/>
      <c r="AM31" s="4"/>
      <c r="AN31" s="143"/>
    </row>
    <row r="32" spans="2:40" x14ac:dyDescent="0.25">
      <c r="F32" s="12"/>
      <c r="G32" s="12"/>
      <c r="H32" s="12"/>
      <c r="I32" s="12"/>
      <c r="J32" s="12"/>
      <c r="K32" s="12"/>
      <c r="L32" s="12"/>
      <c r="M32" s="12"/>
      <c r="N32" s="12"/>
      <c r="O32" s="12"/>
      <c r="P32" s="21"/>
      <c r="Q32" s="12"/>
      <c r="R32" s="12"/>
      <c r="S32" s="12"/>
      <c r="T32" s="1"/>
      <c r="U32" s="12"/>
      <c r="V32" s="12"/>
      <c r="W32" s="12"/>
      <c r="X32" s="12"/>
      <c r="Y32" s="12"/>
      <c r="Z32" s="12"/>
      <c r="AA32" s="12"/>
      <c r="AB32" s="12"/>
      <c r="AC32" s="12"/>
      <c r="AD32" s="12"/>
      <c r="AE32" s="12"/>
      <c r="AF32" s="12"/>
      <c r="AG32" s="12"/>
      <c r="AH32" s="12"/>
      <c r="AI32" s="21"/>
      <c r="AJ32" s="12"/>
      <c r="AK32" s="12"/>
      <c r="AL32" s="12"/>
      <c r="AM32" s="1"/>
      <c r="AN32" s="143"/>
    </row>
    <row r="33" spans="2:40" x14ac:dyDescent="0.25">
      <c r="F33" s="12"/>
      <c r="G33" s="12"/>
      <c r="H33" s="12"/>
      <c r="I33" s="12"/>
      <c r="J33" s="12"/>
      <c r="K33" s="12"/>
      <c r="L33" s="12"/>
      <c r="M33" s="12"/>
      <c r="N33" s="12"/>
      <c r="O33" s="12"/>
      <c r="P33" s="21"/>
      <c r="Q33" s="12"/>
      <c r="R33" s="12"/>
      <c r="S33" s="12"/>
      <c r="T33" s="1"/>
      <c r="U33" s="12"/>
      <c r="V33" s="12"/>
      <c r="W33" s="12"/>
      <c r="X33" s="12"/>
      <c r="Y33" s="12"/>
      <c r="Z33" s="12"/>
      <c r="AA33" s="12"/>
      <c r="AB33" s="12"/>
      <c r="AC33" s="12"/>
      <c r="AD33" s="12"/>
      <c r="AE33" s="12"/>
      <c r="AF33" s="12"/>
      <c r="AG33" s="12"/>
      <c r="AH33" s="12"/>
      <c r="AI33" s="21"/>
      <c r="AJ33" s="12"/>
      <c r="AK33" s="12"/>
      <c r="AL33" s="12"/>
      <c r="AM33" s="1"/>
      <c r="AN33" s="143"/>
    </row>
    <row r="34" spans="2:40" x14ac:dyDescent="0.25">
      <c r="B34" s="5" t="s">
        <v>119</v>
      </c>
      <c r="C34" s="5" t="s">
        <v>29</v>
      </c>
      <c r="D34" s="5" t="s">
        <v>11</v>
      </c>
      <c r="F34" s="13">
        <v>0.2</v>
      </c>
      <c r="G34" s="13">
        <v>0.16200000000000001</v>
      </c>
      <c r="H34" s="13">
        <v>0.251</v>
      </c>
      <c r="I34" s="13">
        <v>0.13700000000000001</v>
      </c>
      <c r="J34" s="13">
        <v>0.20799999999999999</v>
      </c>
      <c r="K34" s="13">
        <v>0.222</v>
      </c>
      <c r="L34" s="13">
        <v>0.27</v>
      </c>
      <c r="M34" s="13">
        <v>0.115</v>
      </c>
      <c r="N34" s="13"/>
      <c r="O34" s="13"/>
      <c r="P34" s="22" t="s">
        <v>73</v>
      </c>
      <c r="Q34" s="13"/>
      <c r="R34" s="13"/>
      <c r="S34" s="13"/>
      <c r="T34" s="1"/>
      <c r="U34" s="13">
        <v>0.221</v>
      </c>
      <c r="V34" s="13">
        <v>0.27</v>
      </c>
      <c r="W34" s="13">
        <v>0.253</v>
      </c>
      <c r="X34" s="13">
        <v>5.1999999999999998E-2</v>
      </c>
      <c r="Y34" s="13">
        <v>0.20799999999999999</v>
      </c>
      <c r="Z34" s="13">
        <v>0.20799999999999999</v>
      </c>
      <c r="AA34" s="13">
        <v>0.17299999999999999</v>
      </c>
      <c r="AB34" s="13">
        <v>0.26200000000000001</v>
      </c>
      <c r="AC34" s="13">
        <v>0.25600000000000001</v>
      </c>
      <c r="AD34" s="13">
        <v>0.28000000000000003</v>
      </c>
      <c r="AE34" s="13">
        <v>-9.4E-2</v>
      </c>
      <c r="AF34" s="13">
        <v>0.28599999999999998</v>
      </c>
      <c r="AG34" s="13"/>
      <c r="AH34" s="13"/>
      <c r="AI34" s="22" t="s">
        <v>73</v>
      </c>
      <c r="AJ34" s="13"/>
      <c r="AK34" s="13"/>
      <c r="AL34" s="13"/>
      <c r="AM34" s="1"/>
      <c r="AN34" s="143"/>
    </row>
    <row r="35" spans="2:40" x14ac:dyDescent="0.25">
      <c r="B35" s="5" t="s">
        <v>120</v>
      </c>
      <c r="C35" s="5" t="s">
        <v>29</v>
      </c>
      <c r="D35" s="5" t="s">
        <v>11</v>
      </c>
      <c r="F35" s="13">
        <v>0.17599999999999999</v>
      </c>
      <c r="G35" s="13">
        <v>0.11600000000000001</v>
      </c>
      <c r="H35" s="13">
        <v>0.191</v>
      </c>
      <c r="I35" s="13">
        <v>0.105</v>
      </c>
      <c r="J35" s="13">
        <v>0.161</v>
      </c>
      <c r="K35" s="13">
        <v>0.151</v>
      </c>
      <c r="L35" s="13">
        <v>0.19400000000000001</v>
      </c>
      <c r="M35" s="13">
        <v>3.7999999999999999E-2</v>
      </c>
      <c r="N35" s="13"/>
      <c r="O35" s="13"/>
      <c r="P35" s="22" t="s">
        <v>73</v>
      </c>
      <c r="Q35" s="13"/>
      <c r="R35" s="13"/>
      <c r="S35" s="13"/>
      <c r="T35" s="1"/>
      <c r="U35" s="13">
        <v>0.14699999999999999</v>
      </c>
      <c r="V35" s="13">
        <v>0.219</v>
      </c>
      <c r="W35" s="13">
        <v>0.216</v>
      </c>
      <c r="X35" s="13">
        <v>2.3E-2</v>
      </c>
      <c r="Y35" s="13">
        <v>0.16600000000000001</v>
      </c>
      <c r="Z35" s="13">
        <v>0.156</v>
      </c>
      <c r="AA35" s="13">
        <v>0.104</v>
      </c>
      <c r="AB35" s="13">
        <v>0.189</v>
      </c>
      <c r="AC35" s="13">
        <v>0.17399999999999999</v>
      </c>
      <c r="AD35" s="13">
        <v>0.21099999999999999</v>
      </c>
      <c r="AE35" s="13">
        <v>-0.17699999999999999</v>
      </c>
      <c r="AF35" s="13">
        <v>0.215</v>
      </c>
      <c r="AG35" s="13"/>
      <c r="AH35" s="13"/>
      <c r="AI35" s="22" t="s">
        <v>73</v>
      </c>
      <c r="AJ35" s="13"/>
      <c r="AK35" s="13"/>
      <c r="AL35" s="13"/>
      <c r="AM35" s="1"/>
      <c r="AN35" s="143"/>
    </row>
    <row r="36" spans="2:40" x14ac:dyDescent="0.25">
      <c r="B36" s="5" t="s">
        <v>121</v>
      </c>
      <c r="C36" s="5" t="s">
        <v>29</v>
      </c>
      <c r="D36" s="5" t="s">
        <v>11</v>
      </c>
      <c r="F36" s="13">
        <v>0.18099999999999999</v>
      </c>
      <c r="G36" s="13">
        <v>0.11600000000000001</v>
      </c>
      <c r="H36" s="13">
        <v>0.184</v>
      </c>
      <c r="I36" s="13">
        <v>8.8999999999999996E-2</v>
      </c>
      <c r="J36" s="13">
        <v>0.13100000000000001</v>
      </c>
      <c r="K36" s="13">
        <v>0.109</v>
      </c>
      <c r="L36" s="13">
        <v>0.13600000000000001</v>
      </c>
      <c r="M36" s="13">
        <v>8.9999999999999993E-3</v>
      </c>
      <c r="N36" s="13"/>
      <c r="O36" s="13"/>
      <c r="P36" s="22" t="s">
        <v>73</v>
      </c>
      <c r="Q36" s="13"/>
      <c r="R36" s="13"/>
      <c r="S36" s="13"/>
      <c r="T36" s="1"/>
      <c r="U36" s="13">
        <v>0.14199999999999999</v>
      </c>
      <c r="V36" s="13">
        <v>0.21</v>
      </c>
      <c r="W36" s="13">
        <v>0.21199999999999999</v>
      </c>
      <c r="X36" s="13">
        <v>-1E-3</v>
      </c>
      <c r="Y36" s="13">
        <v>0.13100000000000001</v>
      </c>
      <c r="Z36" s="13">
        <v>0.13100000000000001</v>
      </c>
      <c r="AA36" s="13">
        <v>6.4000000000000001E-2</v>
      </c>
      <c r="AB36" s="13">
        <v>0.14499999999999999</v>
      </c>
      <c r="AC36" s="13">
        <v>0.121</v>
      </c>
      <c r="AD36" s="13">
        <v>0.14799999999999999</v>
      </c>
      <c r="AE36" s="13">
        <v>-0.21099999999999999</v>
      </c>
      <c r="AF36" s="13">
        <v>0.189</v>
      </c>
      <c r="AG36" s="13"/>
      <c r="AH36" s="13"/>
      <c r="AI36" s="22" t="s">
        <v>73</v>
      </c>
      <c r="AJ36" s="13"/>
      <c r="AK36" s="13"/>
      <c r="AL36" s="13"/>
      <c r="AM36" s="1"/>
      <c r="AN36" s="143"/>
    </row>
    <row r="37" spans="2:40" x14ac:dyDescent="0.25">
      <c r="B37" s="5" t="s">
        <v>122</v>
      </c>
      <c r="C37" s="5" t="s">
        <v>29</v>
      </c>
      <c r="D37" s="5" t="s">
        <v>11</v>
      </c>
      <c r="F37" s="13">
        <v>0.18</v>
      </c>
      <c r="G37" s="13">
        <v>0.107</v>
      </c>
      <c r="H37" s="13">
        <v>0.17699999999999999</v>
      </c>
      <c r="I37" s="13">
        <v>5.6000000000000001E-2</v>
      </c>
      <c r="J37" s="13">
        <v>0.10299999999999999</v>
      </c>
      <c r="K37" s="13">
        <v>8.3000000000000004E-2</v>
      </c>
      <c r="L37" s="13">
        <v>0.1</v>
      </c>
      <c r="M37" s="13">
        <v>-3.2000000000000001E-2</v>
      </c>
      <c r="N37" s="13"/>
      <c r="O37" s="13"/>
      <c r="P37" s="22" t="s">
        <v>73</v>
      </c>
      <c r="Q37" s="13"/>
      <c r="R37" s="13"/>
      <c r="S37" s="13"/>
      <c r="T37" s="1"/>
      <c r="U37" s="13">
        <v>0.13300000000000001</v>
      </c>
      <c r="V37" s="13">
        <v>0.20499999999999999</v>
      </c>
      <c r="W37" s="13">
        <v>0.17899999999999999</v>
      </c>
      <c r="X37" s="13">
        <v>-3.3000000000000002E-2</v>
      </c>
      <c r="Y37" s="13">
        <v>0.13100000000000001</v>
      </c>
      <c r="Z37" s="13">
        <v>7.8E-2</v>
      </c>
      <c r="AA37" s="13">
        <v>4.1000000000000002E-2</v>
      </c>
      <c r="AB37" s="13">
        <v>0.11700000000000001</v>
      </c>
      <c r="AC37" s="13">
        <v>8.8999999999999996E-2</v>
      </c>
      <c r="AD37" s="13">
        <v>0.109</v>
      </c>
      <c r="AE37" s="13">
        <v>-0.24399999999999999</v>
      </c>
      <c r="AF37" s="13">
        <v>0.14299999999999999</v>
      </c>
      <c r="AG37" s="13"/>
      <c r="AH37" s="13"/>
      <c r="AI37" s="22" t="s">
        <v>73</v>
      </c>
      <c r="AJ37" s="13"/>
      <c r="AK37" s="13"/>
      <c r="AL37" s="13"/>
      <c r="AM37" s="1"/>
      <c r="AN37" s="143"/>
    </row>
    <row r="38" spans="2:40" x14ac:dyDescent="0.25">
      <c r="B38" s="5" t="s">
        <v>126</v>
      </c>
      <c r="C38" s="5" t="s">
        <v>125</v>
      </c>
      <c r="D38" s="5" t="s">
        <v>11</v>
      </c>
      <c r="F38" s="11">
        <v>4.6769999999999996</v>
      </c>
      <c r="G38" s="11">
        <v>4.01</v>
      </c>
      <c r="H38" s="11">
        <v>9.0540000000000003</v>
      </c>
      <c r="I38" s="11">
        <v>6.1260000000000003</v>
      </c>
      <c r="J38" s="11">
        <v>9.2729999999999997</v>
      </c>
      <c r="K38" s="11">
        <v>7.8239999999999998</v>
      </c>
      <c r="L38" s="11">
        <v>9.9589999999999996</v>
      </c>
      <c r="M38" s="16">
        <v>-3.2349999999999999</v>
      </c>
      <c r="N38" s="16"/>
      <c r="O38" s="16"/>
      <c r="P38" s="14" t="s">
        <v>73</v>
      </c>
      <c r="Q38" s="16"/>
      <c r="R38" s="16"/>
      <c r="S38" s="16"/>
      <c r="T38" s="1"/>
      <c r="U38" s="11">
        <v>2.5950000000000002</v>
      </c>
      <c r="V38" s="11">
        <v>6.4589999999999996</v>
      </c>
      <c r="W38" s="11">
        <v>8.2119999999999997</v>
      </c>
      <c r="X38" s="11">
        <v>-2.085</v>
      </c>
      <c r="Y38" s="11">
        <v>4.532</v>
      </c>
      <c r="Z38" s="11">
        <v>4.7409999999999997</v>
      </c>
      <c r="AA38" s="11">
        <v>1.718</v>
      </c>
      <c r="AB38" s="11">
        <v>6.1109999999999998</v>
      </c>
      <c r="AC38" s="11">
        <v>4.1079999999999997</v>
      </c>
      <c r="AD38" s="11">
        <v>5.8540000000000001</v>
      </c>
      <c r="AE38" s="11">
        <v>-11.176</v>
      </c>
      <c r="AF38" s="16">
        <v>7.9409999999999998</v>
      </c>
      <c r="AG38" s="16"/>
      <c r="AH38" s="16"/>
      <c r="AI38" s="14" t="s">
        <v>73</v>
      </c>
      <c r="AJ38" s="16"/>
      <c r="AK38" s="16"/>
      <c r="AL38" s="16"/>
      <c r="AM38" s="1"/>
      <c r="AN38" s="143"/>
    </row>
    <row r="39" spans="2:40" x14ac:dyDescent="0.25">
      <c r="B39" s="5" t="s">
        <v>127</v>
      </c>
      <c r="C39" s="5" t="s">
        <v>125</v>
      </c>
      <c r="D39" s="5" t="s">
        <v>11</v>
      </c>
      <c r="F39" s="11">
        <v>4.5880000000000001</v>
      </c>
      <c r="G39" s="11">
        <v>3.9329999999999998</v>
      </c>
      <c r="H39" s="11">
        <v>8.8819999999999997</v>
      </c>
      <c r="I39" s="11">
        <v>6.01</v>
      </c>
      <c r="J39" s="11">
        <v>9.0869999999999997</v>
      </c>
      <c r="K39" s="11">
        <v>7.6689999999999996</v>
      </c>
      <c r="L39" s="11">
        <v>9.6310000000000002</v>
      </c>
      <c r="M39" s="16">
        <v>-3.2349999999999999</v>
      </c>
      <c r="N39" s="16"/>
      <c r="O39" s="16"/>
      <c r="P39" s="14" t="s">
        <v>73</v>
      </c>
      <c r="Q39" s="16"/>
      <c r="R39" s="16"/>
      <c r="S39" s="16"/>
      <c r="T39" s="1"/>
      <c r="U39" s="11">
        <v>2.5459999999999998</v>
      </c>
      <c r="V39" s="11">
        <v>6.3360000000000003</v>
      </c>
      <c r="W39" s="11">
        <v>8.0549999999999997</v>
      </c>
      <c r="X39" s="11">
        <v>-2.0449999999999999</v>
      </c>
      <c r="Y39" s="11">
        <v>4.4409999999999998</v>
      </c>
      <c r="Z39" s="11">
        <v>4.6449999999999996</v>
      </c>
      <c r="AA39" s="11">
        <v>1.669</v>
      </c>
      <c r="AB39" s="11">
        <v>5.99</v>
      </c>
      <c r="AC39" s="11">
        <v>3.9820000000000002</v>
      </c>
      <c r="AD39" s="11">
        <v>5.6609999999999996</v>
      </c>
      <c r="AE39" s="11">
        <v>-11.176</v>
      </c>
      <c r="AF39" s="16">
        <v>7.9409999999999998</v>
      </c>
      <c r="AG39" s="16"/>
      <c r="AH39" s="16"/>
      <c r="AI39" s="14" t="s">
        <v>73</v>
      </c>
      <c r="AJ39" s="16"/>
      <c r="AK39" s="16"/>
      <c r="AL39" s="16"/>
      <c r="AM39" s="1"/>
      <c r="AN39" s="143"/>
    </row>
    <row r="40" spans="2:40" x14ac:dyDescent="0.25">
      <c r="F40" s="12"/>
      <c r="G40" s="12"/>
      <c r="H40" s="12"/>
      <c r="I40" s="12"/>
      <c r="J40" s="12"/>
      <c r="K40" s="12"/>
      <c r="L40" s="12"/>
      <c r="M40" s="12"/>
      <c r="N40" s="12"/>
      <c r="O40" s="12"/>
      <c r="P40" s="21"/>
      <c r="Q40" s="12"/>
      <c r="R40" s="12"/>
      <c r="S40" s="12"/>
      <c r="T40" s="1"/>
      <c r="U40" s="12"/>
      <c r="V40" s="12"/>
      <c r="W40" s="12"/>
      <c r="X40" s="12"/>
      <c r="Y40" s="12"/>
      <c r="Z40" s="12"/>
      <c r="AA40" s="12"/>
      <c r="AB40" s="12"/>
      <c r="AC40" s="12"/>
      <c r="AD40" s="12"/>
      <c r="AE40" s="12"/>
      <c r="AF40" s="12"/>
      <c r="AG40" s="12"/>
      <c r="AH40" s="12"/>
      <c r="AI40" s="21"/>
      <c r="AJ40" s="12"/>
      <c r="AK40" s="12"/>
      <c r="AL40" s="12"/>
      <c r="AM40" s="1"/>
      <c r="AN40" s="143"/>
    </row>
    <row r="41" spans="2:40" x14ac:dyDescent="0.25">
      <c r="H41" s="95"/>
      <c r="AN41" s="143"/>
    </row>
    <row r="42" spans="2:40" x14ac:dyDescent="0.25">
      <c r="B42" s="5" t="s">
        <v>128</v>
      </c>
      <c r="C42" s="5" t="s">
        <v>3</v>
      </c>
      <c r="D42" s="5" t="s">
        <v>11</v>
      </c>
      <c r="F42" s="11">
        <v>-1.409</v>
      </c>
      <c r="G42" s="11">
        <v>-3.27</v>
      </c>
      <c r="H42" s="11">
        <v>-1.427</v>
      </c>
      <c r="I42" s="11">
        <v>-41.741999999999997</v>
      </c>
      <c r="J42" s="11">
        <v>-11.585000000000001</v>
      </c>
      <c r="K42" s="11">
        <v>-13.146000000000001</v>
      </c>
      <c r="L42" s="11">
        <v>-3.5169999999999999</v>
      </c>
      <c r="M42" s="16">
        <v>-56.7</v>
      </c>
      <c r="N42" s="16"/>
      <c r="O42" s="16"/>
      <c r="P42" s="14" t="s">
        <v>73</v>
      </c>
      <c r="Q42" s="16"/>
      <c r="R42" s="16"/>
      <c r="S42" s="16"/>
      <c r="T42" s="1"/>
      <c r="U42" s="11">
        <v>-0.38800000000000001</v>
      </c>
      <c r="V42" s="11">
        <v>-1.0389999999999999</v>
      </c>
      <c r="W42" s="11">
        <v>-1.7729999999999999</v>
      </c>
      <c r="X42" s="11">
        <v>-39.969000000000001</v>
      </c>
      <c r="Y42" s="11">
        <v>-5.3940000000000001</v>
      </c>
      <c r="Z42" s="11">
        <v>-6.1909999999999998</v>
      </c>
      <c r="AA42" s="11">
        <v>-9.82</v>
      </c>
      <c r="AB42" s="11">
        <v>-3.3260000000000001</v>
      </c>
      <c r="AC42" s="11">
        <v>-1.857</v>
      </c>
      <c r="AD42" s="11">
        <v>-1.66</v>
      </c>
      <c r="AE42" s="11">
        <v>-56.7</v>
      </c>
      <c r="AF42" s="16">
        <v>0</v>
      </c>
      <c r="AG42" s="16"/>
      <c r="AH42" s="16"/>
      <c r="AI42" s="14" t="s">
        <v>73</v>
      </c>
      <c r="AJ42" s="16"/>
      <c r="AK42" s="16"/>
      <c r="AL42" s="16"/>
      <c r="AM42" s="1"/>
      <c r="AN42" s="143"/>
    </row>
    <row r="43" spans="2:40" x14ac:dyDescent="0.25">
      <c r="B43" s="5" t="s">
        <v>129</v>
      </c>
      <c r="C43" s="5" t="s">
        <v>3</v>
      </c>
      <c r="D43" s="5" t="s">
        <v>11</v>
      </c>
      <c r="F43" s="11">
        <v>0</v>
      </c>
      <c r="G43" s="11">
        <v>-1.8</v>
      </c>
      <c r="H43" s="11">
        <v>-2.6680000000000001</v>
      </c>
      <c r="I43" s="11">
        <v>-2.1320000000000001</v>
      </c>
      <c r="J43" s="11">
        <v>-1.7609999999999999</v>
      </c>
      <c r="K43" s="11">
        <v>-7.4569999999999999</v>
      </c>
      <c r="L43" s="11">
        <v>-8.2850000000000001</v>
      </c>
      <c r="M43" s="16">
        <v>-7.851</v>
      </c>
      <c r="N43" s="16"/>
      <c r="O43" s="16"/>
      <c r="P43" s="14" t="s">
        <v>73</v>
      </c>
      <c r="Q43" s="16"/>
      <c r="R43" s="16"/>
      <c r="S43" s="16"/>
      <c r="T43" s="1"/>
      <c r="U43" s="11">
        <v>-1.2450000000000001</v>
      </c>
      <c r="V43" s="11">
        <v>-1.423</v>
      </c>
      <c r="W43" s="11">
        <v>-0.99399999999999999</v>
      </c>
      <c r="X43" s="11">
        <v>-1.1379999999999999</v>
      </c>
      <c r="Y43" s="11">
        <v>-0.86799999999999999</v>
      </c>
      <c r="Z43" s="11">
        <v>-0.89300000000000002</v>
      </c>
      <c r="AA43" s="11">
        <v>-2.9790000000000001</v>
      </c>
      <c r="AB43" s="11">
        <v>-4.4779999999999998</v>
      </c>
      <c r="AC43" s="11">
        <v>-4.3410000000000002</v>
      </c>
      <c r="AD43" s="11">
        <v>-3.944</v>
      </c>
      <c r="AE43" s="11">
        <v>-3.93</v>
      </c>
      <c r="AF43" s="16">
        <v>-3.9209999999999998</v>
      </c>
      <c r="AG43" s="16"/>
      <c r="AH43" s="16"/>
      <c r="AI43" s="14" t="s">
        <v>73</v>
      </c>
      <c r="AJ43" s="16"/>
      <c r="AK43" s="16"/>
      <c r="AL43" s="16"/>
      <c r="AM43" s="1"/>
      <c r="AN43" s="143"/>
    </row>
    <row r="44" spans="2:40" s="3" customFormat="1" ht="15.6" x14ac:dyDescent="0.3">
      <c r="B44" s="38" t="s">
        <v>130</v>
      </c>
      <c r="C44" s="38" t="s">
        <v>3</v>
      </c>
      <c r="D44" s="38" t="s">
        <v>11</v>
      </c>
      <c r="F44" s="44">
        <v>-1.409</v>
      </c>
      <c r="G44" s="44">
        <v>-5.07</v>
      </c>
      <c r="H44" s="44">
        <v>-4.0949999999999998</v>
      </c>
      <c r="I44" s="44">
        <v>-43.874000000000002</v>
      </c>
      <c r="J44" s="44">
        <v>-13.346</v>
      </c>
      <c r="K44" s="44">
        <v>-20.603000000000002</v>
      </c>
      <c r="L44" s="44">
        <v>-11.802</v>
      </c>
      <c r="M44" s="44">
        <v>-64.551000000000002</v>
      </c>
      <c r="N44" s="44"/>
      <c r="O44" s="44"/>
      <c r="P44" s="45" t="s">
        <v>73</v>
      </c>
      <c r="Q44" s="44"/>
      <c r="R44" s="44"/>
      <c r="S44" s="44"/>
      <c r="T44" s="4"/>
      <c r="U44" s="44">
        <v>-1.633</v>
      </c>
      <c r="V44" s="44">
        <v>-2.4620000000000002</v>
      </c>
      <c r="W44" s="44">
        <v>-2.7669999999999999</v>
      </c>
      <c r="X44" s="44">
        <v>-41.106999999999999</v>
      </c>
      <c r="Y44" s="44">
        <v>-6.2619999999999996</v>
      </c>
      <c r="Z44" s="44">
        <v>-7.0839999999999996</v>
      </c>
      <c r="AA44" s="44">
        <v>-12.798999999999999</v>
      </c>
      <c r="AB44" s="44">
        <v>-7.8040000000000003</v>
      </c>
      <c r="AC44" s="44">
        <v>-6.1980000000000004</v>
      </c>
      <c r="AD44" s="44">
        <v>-5.6040000000000001</v>
      </c>
      <c r="AE44" s="44">
        <v>-60.63</v>
      </c>
      <c r="AF44" s="44">
        <v>-3.9209999999999998</v>
      </c>
      <c r="AG44" s="44"/>
      <c r="AH44" s="44"/>
      <c r="AI44" s="45" t="s">
        <v>73</v>
      </c>
      <c r="AJ44" s="44"/>
      <c r="AK44" s="44"/>
      <c r="AL44" s="44"/>
      <c r="AM44" s="4"/>
      <c r="AN44" s="143"/>
    </row>
    <row r="45" spans="2:40" x14ac:dyDescent="0.25">
      <c r="B45" s="5" t="s">
        <v>131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1">
        <v>0</v>
      </c>
      <c r="AG45" s="11">
        <v>0</v>
      </c>
      <c r="AH45" s="11">
        <v>0</v>
      </c>
      <c r="AI45" s="11">
        <v>0</v>
      </c>
      <c r="AJ45" s="11">
        <v>0</v>
      </c>
      <c r="AK45" s="11">
        <v>0</v>
      </c>
      <c r="AL45" s="11">
        <v>0</v>
      </c>
      <c r="AM45" s="1"/>
      <c r="AN45" s="143"/>
    </row>
    <row r="46" spans="2:40" s="3" customFormat="1" ht="15.6" x14ac:dyDescent="0.3">
      <c r="B46" s="38" t="s">
        <v>132</v>
      </c>
      <c r="C46" s="38" t="s">
        <v>3</v>
      </c>
      <c r="D46" s="38" t="s">
        <v>11</v>
      </c>
      <c r="F46" s="44">
        <v>-1.409</v>
      </c>
      <c r="G46" s="44">
        <v>-5.07</v>
      </c>
      <c r="H46" s="44">
        <v>-4.0949999999999998</v>
      </c>
      <c r="I46" s="44">
        <v>-43.874000000000002</v>
      </c>
      <c r="J46" s="44">
        <v>-13.346</v>
      </c>
      <c r="K46" s="44">
        <v>-20.603000000000002</v>
      </c>
      <c r="L46" s="44">
        <v>-11.802</v>
      </c>
      <c r="M46" s="44">
        <v>-64.551000000000002</v>
      </c>
      <c r="N46" s="44"/>
      <c r="O46" s="44"/>
      <c r="P46" s="45" t="s">
        <v>73</v>
      </c>
      <c r="Q46" s="44"/>
      <c r="R46" s="44"/>
      <c r="S46" s="44"/>
      <c r="T46" s="4"/>
      <c r="U46" s="44">
        <v>-1.633</v>
      </c>
      <c r="V46" s="44">
        <v>-2.4620000000000002</v>
      </c>
      <c r="W46" s="44">
        <v>-2.7669999999999999</v>
      </c>
      <c r="X46" s="44">
        <v>-41.106999999999999</v>
      </c>
      <c r="Y46" s="44">
        <v>-6.2619999999999996</v>
      </c>
      <c r="Z46" s="44">
        <v>-7.0839999999999996</v>
      </c>
      <c r="AA46" s="44">
        <v>-12.798999999999999</v>
      </c>
      <c r="AB46" s="44">
        <v>-7.8040000000000003</v>
      </c>
      <c r="AC46" s="44">
        <v>-6.1980000000000004</v>
      </c>
      <c r="AD46" s="44">
        <v>-5.6040000000000001</v>
      </c>
      <c r="AE46" s="44">
        <v>-60.63</v>
      </c>
      <c r="AF46" s="44">
        <v>-3.9209999999999998</v>
      </c>
      <c r="AG46" s="44"/>
      <c r="AH46" s="44"/>
      <c r="AI46" s="45" t="s">
        <v>73</v>
      </c>
      <c r="AJ46" s="44"/>
      <c r="AK46" s="44"/>
      <c r="AL46" s="44"/>
      <c r="AM46" s="4"/>
      <c r="AN46" s="143"/>
    </row>
    <row r="47" spans="2:40" x14ac:dyDescent="0.25">
      <c r="B47" s="5" t="s">
        <v>133</v>
      </c>
      <c r="C47" s="5" t="s">
        <v>3</v>
      </c>
      <c r="D47" s="5" t="s">
        <v>11</v>
      </c>
      <c r="F47" s="108">
        <v>0</v>
      </c>
      <c r="G47" s="108">
        <v>0.34200000000000003</v>
      </c>
      <c r="H47" s="108">
        <v>0.50700000000000001</v>
      </c>
      <c r="I47" s="108">
        <v>1.571</v>
      </c>
      <c r="J47" s="108">
        <v>1.6970000000000001</v>
      </c>
      <c r="K47" s="108">
        <v>2.7480000000000002</v>
      </c>
      <c r="L47" s="108">
        <v>2.3860000000000001</v>
      </c>
      <c r="M47" s="16">
        <v>1.9770000000000001</v>
      </c>
      <c r="N47" s="16"/>
      <c r="O47" s="16"/>
      <c r="P47" s="14" t="s">
        <v>73</v>
      </c>
      <c r="Q47" s="16"/>
      <c r="R47" s="16"/>
      <c r="S47" s="16"/>
      <c r="T47" s="1"/>
      <c r="U47" s="11">
        <v>0.23699999999999999</v>
      </c>
      <c r="V47" s="11">
        <v>0.27</v>
      </c>
      <c r="W47" s="11">
        <v>0.189</v>
      </c>
      <c r="X47" s="11">
        <v>1.3819999999999999</v>
      </c>
      <c r="Y47" s="11">
        <v>0.49</v>
      </c>
      <c r="Z47" s="11">
        <v>1.2070000000000001</v>
      </c>
      <c r="AA47" s="11">
        <v>1.802</v>
      </c>
      <c r="AB47" s="11">
        <v>0.94599999999999995</v>
      </c>
      <c r="AC47" s="11">
        <v>1.2549999999999999</v>
      </c>
      <c r="AD47" s="11">
        <v>1.131</v>
      </c>
      <c r="AE47" s="11">
        <v>0.99</v>
      </c>
      <c r="AF47" s="16">
        <v>0.98699999999999999</v>
      </c>
      <c r="AG47" s="16"/>
      <c r="AH47" s="16"/>
      <c r="AI47" s="14" t="s">
        <v>73</v>
      </c>
      <c r="AJ47" s="16"/>
      <c r="AK47" s="16"/>
      <c r="AL47" s="16"/>
      <c r="AM47" s="1"/>
      <c r="AN47" s="143"/>
    </row>
    <row r="48" spans="2:40" s="3" customFormat="1" ht="16.2" thickBot="1" x14ac:dyDescent="0.35">
      <c r="B48" s="35" t="s">
        <v>134</v>
      </c>
      <c r="C48" s="35" t="s">
        <v>3</v>
      </c>
      <c r="D48" s="35" t="s">
        <v>11</v>
      </c>
      <c r="F48" s="36">
        <v>-1.409</v>
      </c>
      <c r="G48" s="36">
        <v>-4.7279999999999998</v>
      </c>
      <c r="H48" s="36">
        <v>-3.5880000000000001</v>
      </c>
      <c r="I48" s="36">
        <v>-42.302999999999997</v>
      </c>
      <c r="J48" s="36">
        <v>-11.648999999999999</v>
      </c>
      <c r="K48" s="36">
        <v>-17.855</v>
      </c>
      <c r="L48" s="36">
        <v>-9.4160000000000004</v>
      </c>
      <c r="M48" s="36">
        <v>-62.573999999999998</v>
      </c>
      <c r="N48" s="36"/>
      <c r="O48" s="36"/>
      <c r="P48" s="37" t="s">
        <v>73</v>
      </c>
      <c r="Q48" s="36"/>
      <c r="R48" s="36"/>
      <c r="S48" s="36"/>
      <c r="T48" s="4"/>
      <c r="U48" s="36">
        <v>-1.397</v>
      </c>
      <c r="V48" s="36">
        <v>-2.1909999999999998</v>
      </c>
      <c r="W48" s="36">
        <v>-2.5779999999999998</v>
      </c>
      <c r="X48" s="36">
        <v>-39.725999999999999</v>
      </c>
      <c r="Y48" s="36">
        <v>-5.7720000000000002</v>
      </c>
      <c r="Z48" s="36">
        <v>-5.8769999999999998</v>
      </c>
      <c r="AA48" s="36">
        <v>-10.997</v>
      </c>
      <c r="AB48" s="36">
        <v>-6.8579999999999997</v>
      </c>
      <c r="AC48" s="36">
        <v>-4.9429999999999996</v>
      </c>
      <c r="AD48" s="36">
        <v>-4.4729999999999999</v>
      </c>
      <c r="AE48" s="36">
        <v>-59.64</v>
      </c>
      <c r="AF48" s="36">
        <v>-2.9340000000000002</v>
      </c>
      <c r="AG48" s="36"/>
      <c r="AH48" s="36"/>
      <c r="AI48" s="37" t="s">
        <v>73</v>
      </c>
      <c r="AJ48" s="36"/>
      <c r="AK48" s="36"/>
      <c r="AL48" s="36"/>
      <c r="AM48" s="4"/>
      <c r="AN48" s="143"/>
    </row>
    <row r="50" spans="6:31" x14ac:dyDescent="0.25">
      <c r="F50" s="89"/>
      <c r="G50" s="89"/>
      <c r="H50" s="89"/>
      <c r="I50" s="89"/>
      <c r="J50" s="89"/>
      <c r="K50" s="89"/>
      <c r="L50" s="89"/>
      <c r="U50" s="89"/>
      <c r="V50" s="89"/>
      <c r="W50" s="89"/>
      <c r="X50" s="89"/>
      <c r="Y50" s="89"/>
      <c r="Z50" s="89"/>
      <c r="AA50" s="89"/>
      <c r="AB50" s="89"/>
      <c r="AC50" s="89"/>
      <c r="AD50" s="89"/>
      <c r="AE50" s="89"/>
    </row>
    <row r="52" spans="6:31" x14ac:dyDescent="0.25">
      <c r="F52" s="89"/>
      <c r="G52" s="89"/>
      <c r="H52" s="89"/>
      <c r="I52" s="89"/>
      <c r="J52" s="89"/>
      <c r="K52" s="89"/>
      <c r="L52" s="89"/>
      <c r="U52" s="89"/>
      <c r="V52" s="89"/>
      <c r="W52" s="89"/>
      <c r="X52" s="89"/>
      <c r="Y52" s="89"/>
      <c r="Z52" s="89"/>
      <c r="AA52" s="89"/>
      <c r="AB52" s="89"/>
      <c r="AC52" s="89"/>
      <c r="AD52" s="89"/>
      <c r="AE52" s="89"/>
    </row>
  </sheetData>
  <hyperlinks>
    <hyperlink ref="B2" location="COVER!A1" display="Unaudited; refer to disclaimer" xr:uid="{C808819C-87FE-1740-ADEE-31C41230DE81}"/>
  </hyperlinks>
  <pageMargins left="0.7" right="0.7" top="0.75" bottom="0.75" header="0.3" footer="0.3"/>
  <pageSetup paperSize="9" scale="27"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B83-ED92-7D47-A23B-ED0FCE93B3EB}">
  <sheetPr>
    <tabColor theme="4" tint="0.749992370372631"/>
    <pageSetUpPr fitToPage="1"/>
  </sheetPr>
  <dimension ref="B1:AN85"/>
  <sheetViews>
    <sheetView showGridLines="0" zoomScale="70" zoomScaleNormal="70" workbookViewId="0">
      <selection activeCell="W96" sqref="W96"/>
    </sheetView>
  </sheetViews>
  <sheetFormatPr defaultColWidth="11.54296875" defaultRowHeight="15" outlineLevelRow="1"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350</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210</v>
      </c>
      <c r="C8" s="5" t="s">
        <v>3</v>
      </c>
      <c r="D8" s="5" t="s">
        <v>11</v>
      </c>
      <c r="F8" s="11">
        <v>-1.409</v>
      </c>
      <c r="G8" s="11">
        <v>-1.6879999999999999</v>
      </c>
      <c r="H8" s="11">
        <v>-0.93</v>
      </c>
      <c r="I8" s="11">
        <v>0</v>
      </c>
      <c r="J8" s="11">
        <v>0</v>
      </c>
      <c r="K8" s="11">
        <v>0</v>
      </c>
      <c r="L8" s="11">
        <v>0</v>
      </c>
      <c r="M8" s="16">
        <v>0</v>
      </c>
      <c r="N8" s="16"/>
      <c r="O8" s="16"/>
      <c r="P8" s="14" t="s">
        <v>73</v>
      </c>
      <c r="Q8" s="16"/>
      <c r="R8" s="16"/>
      <c r="S8" s="16"/>
      <c r="T8" s="1"/>
      <c r="U8" s="11">
        <v>-0.38800000000000001</v>
      </c>
      <c r="V8" s="11">
        <v>-0.54200000000000004</v>
      </c>
      <c r="W8" s="11">
        <v>-1.7729999999999999</v>
      </c>
      <c r="X8" s="11">
        <v>1.7729999999999999</v>
      </c>
      <c r="Y8" s="11">
        <v>0</v>
      </c>
      <c r="Z8" s="11">
        <v>0</v>
      </c>
      <c r="AA8" s="11">
        <v>0</v>
      </c>
      <c r="AB8" s="11">
        <v>0</v>
      </c>
      <c r="AC8" s="11">
        <v>0</v>
      </c>
      <c r="AD8" s="11">
        <v>0</v>
      </c>
      <c r="AE8" s="11">
        <v>0</v>
      </c>
      <c r="AF8" s="16">
        <v>0</v>
      </c>
      <c r="AG8" s="16"/>
      <c r="AH8" s="16"/>
      <c r="AI8" s="14" t="s">
        <v>73</v>
      </c>
      <c r="AJ8" s="16"/>
      <c r="AK8" s="16"/>
      <c r="AL8" s="16"/>
      <c r="AM8" s="1"/>
      <c r="AN8" s="142"/>
    </row>
    <row r="9" spans="2:40" x14ac:dyDescent="0.25">
      <c r="B9" s="5" t="s">
        <v>208</v>
      </c>
      <c r="C9" s="5" t="s">
        <v>3</v>
      </c>
      <c r="D9" s="5" t="s">
        <v>11</v>
      </c>
      <c r="F9" s="11">
        <v>0</v>
      </c>
      <c r="G9" s="11">
        <v>-1.5820000000000001</v>
      </c>
      <c r="H9" s="11">
        <v>-0.497</v>
      </c>
      <c r="I9" s="11">
        <v>-10.345000000000001</v>
      </c>
      <c r="J9" s="11">
        <v>-0.92900000000000005</v>
      </c>
      <c r="K9" s="11">
        <v>-4.444</v>
      </c>
      <c r="L9" s="11">
        <v>0</v>
      </c>
      <c r="M9" s="16">
        <v>0</v>
      </c>
      <c r="N9" s="16"/>
      <c r="O9" s="16"/>
      <c r="P9" s="14" t="s">
        <v>73</v>
      </c>
      <c r="Q9" s="16"/>
      <c r="R9" s="16"/>
      <c r="S9" s="16"/>
      <c r="T9" s="1"/>
      <c r="U9" s="11">
        <v>0</v>
      </c>
      <c r="V9" s="11">
        <v>-0.497</v>
      </c>
      <c r="W9" s="11">
        <v>0</v>
      </c>
      <c r="X9" s="11">
        <v>-10.345000000000001</v>
      </c>
      <c r="Y9" s="11">
        <v>0</v>
      </c>
      <c r="Z9" s="11">
        <v>-0.92900000000000005</v>
      </c>
      <c r="AA9" s="11">
        <v>-4.391</v>
      </c>
      <c r="AB9" s="11">
        <v>-5.2999999999999999E-2</v>
      </c>
      <c r="AC9" s="11">
        <v>0</v>
      </c>
      <c r="AD9" s="11">
        <v>0</v>
      </c>
      <c r="AE9" s="11">
        <v>0</v>
      </c>
      <c r="AF9" s="16">
        <v>0</v>
      </c>
      <c r="AG9" s="16"/>
      <c r="AH9" s="16"/>
      <c r="AI9" s="14" t="s">
        <v>73</v>
      </c>
      <c r="AJ9" s="16"/>
      <c r="AK9" s="16"/>
      <c r="AL9" s="16"/>
      <c r="AM9" s="1"/>
      <c r="AN9" s="143"/>
    </row>
    <row r="10" spans="2:40" x14ac:dyDescent="0.25">
      <c r="B10" s="5" t="s">
        <v>209</v>
      </c>
      <c r="C10" s="5" t="s">
        <v>3</v>
      </c>
      <c r="D10" s="5" t="s">
        <v>11</v>
      </c>
      <c r="F10" s="11">
        <v>0</v>
      </c>
      <c r="G10" s="11">
        <v>0</v>
      </c>
      <c r="H10" s="11">
        <v>0</v>
      </c>
      <c r="I10" s="11">
        <v>-4.2919999999999998</v>
      </c>
      <c r="J10" s="11">
        <v>-3.6179999999999999</v>
      </c>
      <c r="K10" s="11">
        <v>-3.2829999999999999</v>
      </c>
      <c r="L10" s="11">
        <v>-2.367</v>
      </c>
      <c r="M10" s="16">
        <v>0</v>
      </c>
      <c r="N10" s="16"/>
      <c r="O10" s="16"/>
      <c r="P10" s="14" t="s">
        <v>73</v>
      </c>
      <c r="Q10" s="16"/>
      <c r="R10" s="16"/>
      <c r="S10" s="16"/>
      <c r="T10" s="1"/>
      <c r="U10" s="11">
        <v>0</v>
      </c>
      <c r="V10" s="11">
        <v>0</v>
      </c>
      <c r="W10" s="11">
        <v>0</v>
      </c>
      <c r="X10" s="11">
        <v>-4.2919999999999998</v>
      </c>
      <c r="Y10" s="11">
        <v>-1.895</v>
      </c>
      <c r="Z10" s="11">
        <v>-1.7230000000000001</v>
      </c>
      <c r="AA10" s="11">
        <v>-1.899</v>
      </c>
      <c r="AB10" s="11">
        <v>-1.3839999999999999</v>
      </c>
      <c r="AC10" s="11">
        <v>-1.2450000000000001</v>
      </c>
      <c r="AD10" s="11">
        <v>-1.1220000000000001</v>
      </c>
      <c r="AE10" s="11">
        <v>0</v>
      </c>
      <c r="AF10" s="16">
        <v>0</v>
      </c>
      <c r="AG10" s="16"/>
      <c r="AH10" s="16"/>
      <c r="AI10" s="14" t="s">
        <v>73</v>
      </c>
      <c r="AJ10" s="16"/>
      <c r="AK10" s="16"/>
      <c r="AL10" s="16"/>
      <c r="AM10" s="1"/>
      <c r="AN10" s="143"/>
    </row>
    <row r="11" spans="2:40" x14ac:dyDescent="0.25">
      <c r="B11" s="71" t="s">
        <v>380</v>
      </c>
      <c r="C11" s="5" t="s">
        <v>3</v>
      </c>
      <c r="D11" s="5" t="s">
        <v>11</v>
      </c>
      <c r="F11" s="11">
        <v>0</v>
      </c>
      <c r="G11" s="11">
        <v>0</v>
      </c>
      <c r="H11" s="11">
        <v>0</v>
      </c>
      <c r="I11" s="11">
        <v>-27.105</v>
      </c>
      <c r="J11" s="11">
        <v>-7.0380000000000003</v>
      </c>
      <c r="K11" s="11">
        <v>-5.4189999999999996</v>
      </c>
      <c r="L11" s="11">
        <v>-1.1499999999999999</v>
      </c>
      <c r="M11" s="16">
        <v>0</v>
      </c>
      <c r="N11" s="16"/>
      <c r="O11" s="16"/>
      <c r="P11" s="14" t="s">
        <v>73</v>
      </c>
      <c r="Q11" s="16"/>
      <c r="R11" s="16"/>
      <c r="S11" s="16"/>
      <c r="T11" s="1"/>
      <c r="U11" s="11">
        <v>0</v>
      </c>
      <c r="V11" s="11">
        <v>0</v>
      </c>
      <c r="W11" s="11">
        <v>0</v>
      </c>
      <c r="X11" s="11">
        <v>-27.105</v>
      </c>
      <c r="Y11" s="11">
        <v>-3.4990000000000001</v>
      </c>
      <c r="Z11" s="11">
        <v>-3.5390000000000001</v>
      </c>
      <c r="AA11" s="11">
        <v>-3.53</v>
      </c>
      <c r="AB11" s="11">
        <v>-1.889</v>
      </c>
      <c r="AC11" s="11">
        <v>-0.61199999999999999</v>
      </c>
      <c r="AD11" s="11">
        <v>-0.53800000000000003</v>
      </c>
      <c r="AE11" s="11">
        <v>0</v>
      </c>
      <c r="AF11" s="16">
        <v>0</v>
      </c>
      <c r="AG11" s="16"/>
      <c r="AH11" s="16"/>
      <c r="AI11" s="14" t="s">
        <v>73</v>
      </c>
      <c r="AJ11" s="16"/>
      <c r="AK11" s="16"/>
      <c r="AL11" s="16"/>
      <c r="AM11" s="1"/>
      <c r="AN11" s="143"/>
    </row>
    <row r="12" spans="2:40" x14ac:dyDescent="0.25">
      <c r="B12" s="5" t="s">
        <v>212</v>
      </c>
      <c r="C12" s="5" t="s">
        <v>3</v>
      </c>
      <c r="D12" s="5" t="s">
        <v>11</v>
      </c>
      <c r="F12" s="11">
        <v>0</v>
      </c>
      <c r="G12" s="11">
        <v>0</v>
      </c>
      <c r="H12" s="11">
        <v>0</v>
      </c>
      <c r="I12" s="11">
        <v>0</v>
      </c>
      <c r="J12" s="11">
        <v>0</v>
      </c>
      <c r="K12" s="11">
        <v>0</v>
      </c>
      <c r="L12" s="11">
        <v>0</v>
      </c>
      <c r="M12" s="16">
        <v>0</v>
      </c>
      <c r="N12" s="16"/>
      <c r="O12" s="16"/>
      <c r="P12" s="14" t="s">
        <v>73</v>
      </c>
      <c r="Q12" s="16"/>
      <c r="R12" s="16"/>
      <c r="S12" s="16"/>
      <c r="T12" s="1"/>
      <c r="U12" s="11">
        <v>0</v>
      </c>
      <c r="V12" s="11">
        <v>0</v>
      </c>
      <c r="W12" s="11">
        <v>0</v>
      </c>
      <c r="X12" s="11">
        <v>0</v>
      </c>
      <c r="Y12" s="11">
        <v>0</v>
      </c>
      <c r="Z12" s="11">
        <v>0</v>
      </c>
      <c r="AA12" s="11">
        <v>0</v>
      </c>
      <c r="AB12" s="11">
        <v>0</v>
      </c>
      <c r="AC12" s="11">
        <v>0</v>
      </c>
      <c r="AD12" s="11">
        <v>0</v>
      </c>
      <c r="AE12" s="11">
        <v>0</v>
      </c>
      <c r="AF12" s="16">
        <v>0</v>
      </c>
      <c r="AG12" s="16"/>
      <c r="AH12" s="16"/>
      <c r="AI12" s="14" t="s">
        <v>73</v>
      </c>
      <c r="AJ12" s="16"/>
      <c r="AK12" s="16"/>
      <c r="AL12" s="16"/>
      <c r="AM12" s="1"/>
      <c r="AN12" s="143"/>
    </row>
    <row r="13" spans="2:40" x14ac:dyDescent="0.25">
      <c r="B13" s="5" t="s">
        <v>211</v>
      </c>
      <c r="C13" s="5" t="s">
        <v>3</v>
      </c>
      <c r="D13" s="5" t="s">
        <v>11</v>
      </c>
      <c r="F13" s="11">
        <v>0</v>
      </c>
      <c r="G13" s="11">
        <v>0</v>
      </c>
      <c r="H13" s="11">
        <v>0</v>
      </c>
      <c r="I13" s="11">
        <v>0</v>
      </c>
      <c r="J13" s="11">
        <v>0</v>
      </c>
      <c r="K13" s="11">
        <v>0</v>
      </c>
      <c r="L13" s="11">
        <v>0</v>
      </c>
      <c r="M13" s="16">
        <v>-56.7</v>
      </c>
      <c r="N13" s="16"/>
      <c r="O13" s="16"/>
      <c r="P13" s="14" t="s">
        <v>73</v>
      </c>
      <c r="Q13" s="16"/>
      <c r="R13" s="16"/>
      <c r="S13" s="16"/>
      <c r="T13" s="1"/>
      <c r="U13" s="11">
        <v>0</v>
      </c>
      <c r="V13" s="11">
        <v>0</v>
      </c>
      <c r="W13" s="11">
        <v>0</v>
      </c>
      <c r="X13" s="11">
        <v>0</v>
      </c>
      <c r="Y13" s="11">
        <v>0</v>
      </c>
      <c r="Z13" s="11">
        <v>0</v>
      </c>
      <c r="AA13" s="11">
        <v>0</v>
      </c>
      <c r="AB13" s="11">
        <v>0</v>
      </c>
      <c r="AC13" s="11">
        <v>0</v>
      </c>
      <c r="AD13" s="11">
        <v>0</v>
      </c>
      <c r="AE13" s="11">
        <v>-56.7</v>
      </c>
      <c r="AF13" s="16">
        <v>0</v>
      </c>
      <c r="AG13" s="16"/>
      <c r="AH13" s="16"/>
      <c r="AI13" s="14" t="s">
        <v>73</v>
      </c>
      <c r="AJ13" s="16"/>
      <c r="AK13" s="16"/>
      <c r="AL13" s="16"/>
      <c r="AM13" s="1"/>
      <c r="AN13" s="143"/>
    </row>
    <row r="14" spans="2:40" hidden="1" outlineLevel="1" x14ac:dyDescent="0.25">
      <c r="B14" s="5" t="s">
        <v>322</v>
      </c>
      <c r="C14" s="5" t="s">
        <v>3</v>
      </c>
      <c r="D14" s="5" t="s">
        <v>11</v>
      </c>
      <c r="F14" s="11">
        <v>0</v>
      </c>
      <c r="G14" s="11">
        <v>0</v>
      </c>
      <c r="H14" s="11">
        <v>0</v>
      </c>
      <c r="I14" s="11">
        <v>0</v>
      </c>
      <c r="J14" s="11">
        <v>0</v>
      </c>
      <c r="K14" s="11">
        <v>0</v>
      </c>
      <c r="L14" s="11">
        <v>0</v>
      </c>
      <c r="M14" s="16">
        <v>0</v>
      </c>
      <c r="N14" s="16"/>
      <c r="O14" s="16"/>
      <c r="P14" s="14" t="s">
        <v>73</v>
      </c>
      <c r="Q14" s="16"/>
      <c r="R14" s="16"/>
      <c r="S14" s="16"/>
      <c r="T14" s="1"/>
      <c r="U14" s="11">
        <v>0</v>
      </c>
      <c r="V14" s="11">
        <v>0</v>
      </c>
      <c r="W14" s="11">
        <v>0</v>
      </c>
      <c r="X14" s="11">
        <v>0</v>
      </c>
      <c r="Y14" s="11">
        <v>0</v>
      </c>
      <c r="Z14" s="11">
        <v>0</v>
      </c>
      <c r="AA14" s="11">
        <v>0</v>
      </c>
      <c r="AB14" s="11">
        <v>0</v>
      </c>
      <c r="AC14" s="11">
        <v>0</v>
      </c>
      <c r="AD14" s="11">
        <v>0</v>
      </c>
      <c r="AE14" s="11">
        <v>0</v>
      </c>
      <c r="AF14" s="16">
        <v>0</v>
      </c>
      <c r="AG14" s="16"/>
      <c r="AH14" s="16"/>
      <c r="AI14" s="14" t="s">
        <v>73</v>
      </c>
      <c r="AJ14" s="16"/>
      <c r="AK14" s="16"/>
      <c r="AL14" s="16"/>
      <c r="AM14" s="1"/>
      <c r="AN14" s="143"/>
    </row>
    <row r="15" spans="2:40" hidden="1" outlineLevel="1" x14ac:dyDescent="0.25">
      <c r="B15" s="5" t="s">
        <v>322</v>
      </c>
      <c r="C15" s="5" t="s">
        <v>3</v>
      </c>
      <c r="D15" s="5" t="s">
        <v>11</v>
      </c>
      <c r="F15" s="11">
        <v>0</v>
      </c>
      <c r="G15" s="11">
        <v>0</v>
      </c>
      <c r="H15" s="11">
        <v>0</v>
      </c>
      <c r="I15" s="11">
        <v>0</v>
      </c>
      <c r="J15" s="11">
        <v>0</v>
      </c>
      <c r="K15" s="11">
        <v>0</v>
      </c>
      <c r="L15" s="11">
        <v>0</v>
      </c>
      <c r="M15" s="16">
        <v>0</v>
      </c>
      <c r="N15" s="16"/>
      <c r="O15" s="16"/>
      <c r="P15" s="14" t="s">
        <v>73</v>
      </c>
      <c r="Q15" s="16"/>
      <c r="R15" s="16"/>
      <c r="S15" s="16"/>
      <c r="T15" s="1"/>
      <c r="U15" s="11">
        <v>0</v>
      </c>
      <c r="V15" s="11">
        <v>0</v>
      </c>
      <c r="W15" s="11">
        <v>0</v>
      </c>
      <c r="X15" s="11">
        <v>0</v>
      </c>
      <c r="Y15" s="11">
        <v>0</v>
      </c>
      <c r="Z15" s="11">
        <v>0</v>
      </c>
      <c r="AA15" s="11">
        <v>0</v>
      </c>
      <c r="AB15" s="11">
        <v>0</v>
      </c>
      <c r="AC15" s="11">
        <v>0</v>
      </c>
      <c r="AD15" s="11">
        <v>0</v>
      </c>
      <c r="AE15" s="11">
        <v>0</v>
      </c>
      <c r="AF15" s="16">
        <v>0</v>
      </c>
      <c r="AG15" s="16"/>
      <c r="AH15" s="16"/>
      <c r="AI15" s="14" t="s">
        <v>73</v>
      </c>
      <c r="AJ15" s="16"/>
      <c r="AK15" s="16"/>
      <c r="AL15" s="16"/>
      <c r="AM15" s="1"/>
      <c r="AN15" s="143"/>
    </row>
    <row r="16" spans="2:40" hidden="1" outlineLevel="1" x14ac:dyDescent="0.25">
      <c r="B16" s="5" t="s">
        <v>322</v>
      </c>
      <c r="C16" s="5" t="s">
        <v>3</v>
      </c>
      <c r="D16" s="5" t="s">
        <v>11</v>
      </c>
      <c r="F16" s="11">
        <v>0</v>
      </c>
      <c r="G16" s="11">
        <v>0</v>
      </c>
      <c r="H16" s="11">
        <v>0</v>
      </c>
      <c r="I16" s="11">
        <v>0</v>
      </c>
      <c r="J16" s="11">
        <v>0</v>
      </c>
      <c r="K16" s="11">
        <v>0</v>
      </c>
      <c r="L16" s="11">
        <v>0</v>
      </c>
      <c r="M16" s="16">
        <v>0</v>
      </c>
      <c r="N16" s="16"/>
      <c r="O16" s="16"/>
      <c r="P16" s="14" t="s">
        <v>73</v>
      </c>
      <c r="Q16" s="16"/>
      <c r="R16" s="16"/>
      <c r="S16" s="16"/>
      <c r="T16" s="1"/>
      <c r="U16" s="11">
        <v>0</v>
      </c>
      <c r="V16" s="11">
        <v>0</v>
      </c>
      <c r="W16" s="11">
        <v>0</v>
      </c>
      <c r="X16" s="11">
        <v>0</v>
      </c>
      <c r="Y16" s="11">
        <v>0</v>
      </c>
      <c r="Z16" s="11">
        <v>0</v>
      </c>
      <c r="AA16" s="11">
        <v>0</v>
      </c>
      <c r="AB16" s="11">
        <v>0</v>
      </c>
      <c r="AC16" s="11">
        <v>0</v>
      </c>
      <c r="AD16" s="11">
        <v>0</v>
      </c>
      <c r="AE16" s="11">
        <v>0</v>
      </c>
      <c r="AF16" s="16">
        <v>0</v>
      </c>
      <c r="AG16" s="16"/>
      <c r="AH16" s="16"/>
      <c r="AI16" s="14" t="s">
        <v>73</v>
      </c>
      <c r="AJ16" s="16"/>
      <c r="AK16" s="16"/>
      <c r="AL16" s="16"/>
      <c r="AM16" s="1"/>
      <c r="AN16" s="143"/>
    </row>
    <row r="17" spans="2:40" hidden="1" outlineLevel="1" x14ac:dyDescent="0.25">
      <c r="B17" s="5" t="s">
        <v>322</v>
      </c>
      <c r="C17" s="5" t="s">
        <v>3</v>
      </c>
      <c r="D17" s="5" t="s">
        <v>11</v>
      </c>
      <c r="F17" s="11">
        <v>0</v>
      </c>
      <c r="G17" s="11">
        <v>0</v>
      </c>
      <c r="H17" s="11">
        <v>0</v>
      </c>
      <c r="I17" s="11">
        <v>0</v>
      </c>
      <c r="J17" s="11">
        <v>0</v>
      </c>
      <c r="K17" s="11">
        <v>0</v>
      </c>
      <c r="L17" s="11">
        <v>0</v>
      </c>
      <c r="M17" s="16">
        <v>0</v>
      </c>
      <c r="N17" s="16"/>
      <c r="O17" s="16"/>
      <c r="P17" s="14" t="s">
        <v>73</v>
      </c>
      <c r="Q17" s="16"/>
      <c r="R17" s="16"/>
      <c r="S17" s="16"/>
      <c r="T17" s="1"/>
      <c r="U17" s="11">
        <v>0</v>
      </c>
      <c r="V17" s="11">
        <v>0</v>
      </c>
      <c r="W17" s="11">
        <v>0</v>
      </c>
      <c r="X17" s="11">
        <v>0</v>
      </c>
      <c r="Y17" s="11">
        <v>0</v>
      </c>
      <c r="Z17" s="11">
        <v>0</v>
      </c>
      <c r="AA17" s="11">
        <v>0</v>
      </c>
      <c r="AB17" s="11">
        <v>0</v>
      </c>
      <c r="AC17" s="11">
        <v>0</v>
      </c>
      <c r="AD17" s="11">
        <v>0</v>
      </c>
      <c r="AE17" s="11">
        <v>0</v>
      </c>
      <c r="AF17" s="16">
        <v>0</v>
      </c>
      <c r="AG17" s="16"/>
      <c r="AH17" s="16"/>
      <c r="AI17" s="14" t="s">
        <v>73</v>
      </c>
      <c r="AJ17" s="16"/>
      <c r="AK17" s="16"/>
      <c r="AL17" s="16"/>
      <c r="AM17" s="1"/>
      <c r="AN17" s="143"/>
    </row>
    <row r="18" spans="2:40" hidden="1" outlineLevel="1" x14ac:dyDescent="0.25">
      <c r="B18" s="5" t="s">
        <v>322</v>
      </c>
      <c r="C18" s="5" t="s">
        <v>3</v>
      </c>
      <c r="D18" s="5" t="s">
        <v>11</v>
      </c>
      <c r="F18" s="11">
        <v>0</v>
      </c>
      <c r="G18" s="11">
        <v>0</v>
      </c>
      <c r="H18" s="11">
        <v>0</v>
      </c>
      <c r="I18" s="11">
        <v>0</v>
      </c>
      <c r="J18" s="11">
        <v>0</v>
      </c>
      <c r="K18" s="11">
        <v>0</v>
      </c>
      <c r="L18" s="11">
        <v>0</v>
      </c>
      <c r="M18" s="16">
        <v>0</v>
      </c>
      <c r="N18" s="16"/>
      <c r="O18" s="16"/>
      <c r="P18" s="14" t="s">
        <v>73</v>
      </c>
      <c r="Q18" s="16"/>
      <c r="R18" s="16"/>
      <c r="S18" s="16"/>
      <c r="T18" s="1"/>
      <c r="U18" s="11">
        <v>0</v>
      </c>
      <c r="V18" s="11">
        <v>0</v>
      </c>
      <c r="W18" s="11">
        <v>0</v>
      </c>
      <c r="X18" s="11">
        <v>0</v>
      </c>
      <c r="Y18" s="11">
        <v>0</v>
      </c>
      <c r="Z18" s="11">
        <v>0</v>
      </c>
      <c r="AA18" s="11">
        <v>0</v>
      </c>
      <c r="AB18" s="11">
        <v>0</v>
      </c>
      <c r="AC18" s="11">
        <v>0</v>
      </c>
      <c r="AD18" s="11">
        <v>0</v>
      </c>
      <c r="AE18" s="11">
        <v>0</v>
      </c>
      <c r="AF18" s="16">
        <v>0</v>
      </c>
      <c r="AG18" s="16"/>
      <c r="AH18" s="16"/>
      <c r="AI18" s="14" t="s">
        <v>73</v>
      </c>
      <c r="AJ18" s="16"/>
      <c r="AK18" s="16"/>
      <c r="AL18" s="16"/>
      <c r="AM18" s="1"/>
      <c r="AN18" s="143"/>
    </row>
    <row r="19" spans="2:40" hidden="1" outlineLevel="1" x14ac:dyDescent="0.25">
      <c r="B19" s="5" t="s">
        <v>322</v>
      </c>
      <c r="C19" s="5" t="s">
        <v>3</v>
      </c>
      <c r="D19" s="5" t="s">
        <v>11</v>
      </c>
      <c r="F19" s="11">
        <v>0</v>
      </c>
      <c r="G19" s="11">
        <v>0</v>
      </c>
      <c r="H19" s="11">
        <v>0</v>
      </c>
      <c r="I19" s="11">
        <v>0</v>
      </c>
      <c r="J19" s="11">
        <v>0</v>
      </c>
      <c r="K19" s="11">
        <v>0</v>
      </c>
      <c r="L19" s="11">
        <v>0</v>
      </c>
      <c r="M19" s="16">
        <v>0</v>
      </c>
      <c r="N19" s="16"/>
      <c r="O19" s="16"/>
      <c r="P19" s="14" t="s">
        <v>73</v>
      </c>
      <c r="Q19" s="16"/>
      <c r="R19" s="16"/>
      <c r="S19" s="16"/>
      <c r="T19" s="1"/>
      <c r="U19" s="11">
        <v>0</v>
      </c>
      <c r="V19" s="11">
        <v>0</v>
      </c>
      <c r="W19" s="11">
        <v>0</v>
      </c>
      <c r="X19" s="11">
        <v>0</v>
      </c>
      <c r="Y19" s="11">
        <v>0</v>
      </c>
      <c r="Z19" s="11">
        <v>0</v>
      </c>
      <c r="AA19" s="11">
        <v>0</v>
      </c>
      <c r="AB19" s="11">
        <v>0</v>
      </c>
      <c r="AC19" s="11">
        <v>0</v>
      </c>
      <c r="AD19" s="11">
        <v>0</v>
      </c>
      <c r="AE19" s="11">
        <v>0</v>
      </c>
      <c r="AF19" s="16">
        <v>0</v>
      </c>
      <c r="AG19" s="16"/>
      <c r="AH19" s="16"/>
      <c r="AI19" s="14" t="s">
        <v>73</v>
      </c>
      <c r="AJ19" s="16"/>
      <c r="AK19" s="16"/>
      <c r="AL19" s="16"/>
      <c r="AM19" s="1"/>
      <c r="AN19" s="143"/>
    </row>
    <row r="20" spans="2:40" hidden="1" outlineLevel="1" x14ac:dyDescent="0.25">
      <c r="B20" s="5" t="s">
        <v>322</v>
      </c>
      <c r="C20" s="5" t="s">
        <v>3</v>
      </c>
      <c r="D20" s="5" t="s">
        <v>11</v>
      </c>
      <c r="F20" s="11">
        <v>0</v>
      </c>
      <c r="G20" s="11">
        <v>0</v>
      </c>
      <c r="H20" s="11">
        <v>0</v>
      </c>
      <c r="I20" s="11">
        <v>0</v>
      </c>
      <c r="J20" s="11">
        <v>0</v>
      </c>
      <c r="K20" s="11">
        <v>0</v>
      </c>
      <c r="L20" s="11">
        <v>0</v>
      </c>
      <c r="M20" s="16">
        <v>0</v>
      </c>
      <c r="N20" s="16"/>
      <c r="O20" s="16"/>
      <c r="P20" s="14" t="s">
        <v>73</v>
      </c>
      <c r="Q20" s="16"/>
      <c r="R20" s="16"/>
      <c r="S20" s="16"/>
      <c r="T20" s="1"/>
      <c r="U20" s="11">
        <v>0</v>
      </c>
      <c r="V20" s="11">
        <v>0</v>
      </c>
      <c r="W20" s="11">
        <v>0</v>
      </c>
      <c r="X20" s="11">
        <v>0</v>
      </c>
      <c r="Y20" s="11">
        <v>0</v>
      </c>
      <c r="Z20" s="11">
        <v>0</v>
      </c>
      <c r="AA20" s="11">
        <v>0</v>
      </c>
      <c r="AB20" s="11">
        <v>0</v>
      </c>
      <c r="AC20" s="11">
        <v>0</v>
      </c>
      <c r="AD20" s="11">
        <v>0</v>
      </c>
      <c r="AE20" s="11">
        <v>0</v>
      </c>
      <c r="AF20" s="16">
        <v>0</v>
      </c>
      <c r="AG20" s="16"/>
      <c r="AH20" s="16"/>
      <c r="AI20" s="14" t="s">
        <v>73</v>
      </c>
      <c r="AJ20" s="16"/>
      <c r="AK20" s="16"/>
      <c r="AL20" s="16"/>
      <c r="AM20" s="1"/>
      <c r="AN20" s="143"/>
    </row>
    <row r="21" spans="2:40" s="3" customFormat="1" ht="16.2" collapsed="1" thickBot="1" x14ac:dyDescent="0.35">
      <c r="B21" s="35" t="s">
        <v>416</v>
      </c>
      <c r="C21" s="35" t="s">
        <v>3</v>
      </c>
      <c r="D21" s="35" t="s">
        <v>11</v>
      </c>
      <c r="F21" s="36">
        <v>-1.409</v>
      </c>
      <c r="G21" s="36">
        <v>-3.27</v>
      </c>
      <c r="H21" s="36">
        <v>-1.427</v>
      </c>
      <c r="I21" s="36">
        <v>-41.741999999999997</v>
      </c>
      <c r="J21" s="36">
        <v>-11.585000000000001</v>
      </c>
      <c r="K21" s="36">
        <v>-13.146000000000001</v>
      </c>
      <c r="L21" s="36">
        <v>-3.5169999999999999</v>
      </c>
      <c r="M21" s="36">
        <v>-56.7</v>
      </c>
      <c r="N21" s="36"/>
      <c r="O21" s="36"/>
      <c r="P21" s="37" t="s">
        <v>73</v>
      </c>
      <c r="Q21" s="36"/>
      <c r="R21" s="36"/>
      <c r="S21" s="36"/>
      <c r="T21" s="4"/>
      <c r="U21" s="36">
        <v>-0.38800000000000001</v>
      </c>
      <c r="V21" s="36">
        <v>-1.0389999999999999</v>
      </c>
      <c r="W21" s="36">
        <v>-1.7729999999999999</v>
      </c>
      <c r="X21" s="36">
        <v>-39.969000000000001</v>
      </c>
      <c r="Y21" s="36">
        <v>-5.3940000000000001</v>
      </c>
      <c r="Z21" s="36">
        <v>-6.1909999999999998</v>
      </c>
      <c r="AA21" s="36">
        <v>-9.82</v>
      </c>
      <c r="AB21" s="36">
        <v>-3.3260000000000001</v>
      </c>
      <c r="AC21" s="36">
        <v>-1.857</v>
      </c>
      <c r="AD21" s="36">
        <v>-1.66</v>
      </c>
      <c r="AE21" s="36">
        <v>-56.7</v>
      </c>
      <c r="AF21" s="36">
        <v>0</v>
      </c>
      <c r="AG21" s="36"/>
      <c r="AH21" s="36"/>
      <c r="AI21" s="37" t="s">
        <v>73</v>
      </c>
      <c r="AJ21" s="36"/>
      <c r="AK21" s="36"/>
      <c r="AL21" s="36"/>
      <c r="AM21" s="4"/>
      <c r="AN21" s="143"/>
    </row>
    <row r="22" spans="2:40" x14ac:dyDescent="0.25">
      <c r="F22" s="12"/>
      <c r="G22" s="12"/>
      <c r="H22" s="12"/>
      <c r="I22" s="12"/>
      <c r="J22" s="12"/>
      <c r="K22" s="12"/>
      <c r="L22" s="12"/>
      <c r="M22" s="12"/>
      <c r="N22" s="12"/>
      <c r="O22" s="12"/>
      <c r="P22" s="21"/>
      <c r="Q22" s="12"/>
      <c r="R22" s="12"/>
      <c r="S22" s="12"/>
      <c r="T22" s="1"/>
      <c r="U22" s="12"/>
      <c r="V22" s="12"/>
      <c r="W22" s="12"/>
      <c r="X22" s="12"/>
      <c r="Y22" s="12"/>
      <c r="Z22" s="12"/>
      <c r="AA22" s="12"/>
      <c r="AB22" s="12"/>
      <c r="AC22" s="12"/>
      <c r="AD22" s="12"/>
      <c r="AE22" s="12"/>
      <c r="AF22" s="12"/>
      <c r="AG22" s="12"/>
      <c r="AH22" s="12"/>
      <c r="AI22" s="21"/>
      <c r="AJ22" s="12"/>
      <c r="AK22" s="12"/>
      <c r="AL22" s="12"/>
      <c r="AM22" s="1"/>
      <c r="AN22" s="143"/>
    </row>
    <row r="23" spans="2:40" x14ac:dyDescent="0.25">
      <c r="AN23" s="143"/>
    </row>
    <row r="24" spans="2:40" x14ac:dyDescent="0.25">
      <c r="B24" s="5" t="s">
        <v>210</v>
      </c>
      <c r="C24" s="5" t="s">
        <v>3</v>
      </c>
      <c r="D24" s="5" t="s">
        <v>11</v>
      </c>
      <c r="F24" s="11">
        <v>0</v>
      </c>
      <c r="G24" s="11">
        <v>0</v>
      </c>
      <c r="H24" s="11">
        <v>0</v>
      </c>
      <c r="I24" s="11">
        <v>0</v>
      </c>
      <c r="J24" s="11">
        <v>0</v>
      </c>
      <c r="K24" s="11">
        <v>0</v>
      </c>
      <c r="L24" s="11">
        <v>0</v>
      </c>
      <c r="M24" s="16">
        <v>0</v>
      </c>
      <c r="N24" s="16"/>
      <c r="O24" s="16"/>
      <c r="P24" s="14" t="s">
        <v>73</v>
      </c>
      <c r="Q24" s="16"/>
      <c r="R24" s="16"/>
      <c r="S24" s="16"/>
      <c r="T24" s="1"/>
      <c r="U24" s="11">
        <v>0</v>
      </c>
      <c r="V24" s="11">
        <v>0</v>
      </c>
      <c r="W24" s="11">
        <v>0</v>
      </c>
      <c r="X24" s="11">
        <v>0</v>
      </c>
      <c r="Y24" s="11">
        <v>0</v>
      </c>
      <c r="Z24" s="11">
        <v>0</v>
      </c>
      <c r="AA24" s="11">
        <v>0</v>
      </c>
      <c r="AB24" s="11">
        <v>0</v>
      </c>
      <c r="AC24" s="11">
        <v>0</v>
      </c>
      <c r="AD24" s="11">
        <v>0</v>
      </c>
      <c r="AE24" s="11">
        <v>0</v>
      </c>
      <c r="AF24" s="16">
        <v>0</v>
      </c>
      <c r="AG24" s="16"/>
      <c r="AH24" s="16"/>
      <c r="AI24" s="14" t="s">
        <v>73</v>
      </c>
      <c r="AJ24" s="16"/>
      <c r="AK24" s="16"/>
      <c r="AL24" s="16"/>
      <c r="AM24" s="1"/>
      <c r="AN24" s="143"/>
    </row>
    <row r="25" spans="2:40" x14ac:dyDescent="0.25">
      <c r="B25" s="5" t="s">
        <v>208</v>
      </c>
      <c r="C25" s="5" t="s">
        <v>3</v>
      </c>
      <c r="D25" s="5" t="s">
        <v>11</v>
      </c>
      <c r="F25" s="11">
        <v>0</v>
      </c>
      <c r="G25" s="11">
        <v>0</v>
      </c>
      <c r="H25" s="11">
        <v>0</v>
      </c>
      <c r="I25" s="11">
        <v>0</v>
      </c>
      <c r="J25" s="11">
        <v>0</v>
      </c>
      <c r="K25" s="11">
        <v>0</v>
      </c>
      <c r="L25" s="11">
        <v>0</v>
      </c>
      <c r="M25" s="16">
        <v>0</v>
      </c>
      <c r="N25" s="16"/>
      <c r="O25" s="16"/>
      <c r="P25" s="14" t="s">
        <v>73</v>
      </c>
      <c r="Q25" s="16"/>
      <c r="R25" s="16"/>
      <c r="S25" s="16"/>
      <c r="T25" s="1"/>
      <c r="U25" s="11">
        <v>0</v>
      </c>
      <c r="V25" s="11">
        <v>0</v>
      </c>
      <c r="W25" s="11">
        <v>0</v>
      </c>
      <c r="X25" s="11">
        <v>0</v>
      </c>
      <c r="Y25" s="11">
        <v>0</v>
      </c>
      <c r="Z25" s="11">
        <v>0</v>
      </c>
      <c r="AA25" s="11">
        <v>0</v>
      </c>
      <c r="AB25" s="11">
        <v>0</v>
      </c>
      <c r="AC25" s="11">
        <v>0</v>
      </c>
      <c r="AD25" s="11">
        <v>0</v>
      </c>
      <c r="AE25" s="11">
        <v>0</v>
      </c>
      <c r="AF25" s="16">
        <v>0</v>
      </c>
      <c r="AG25" s="16"/>
      <c r="AH25" s="16"/>
      <c r="AI25" s="14" t="s">
        <v>73</v>
      </c>
      <c r="AJ25" s="16"/>
      <c r="AK25" s="16"/>
      <c r="AL25" s="16"/>
      <c r="AM25" s="1"/>
      <c r="AN25" s="143"/>
    </row>
    <row r="26" spans="2:40" x14ac:dyDescent="0.25">
      <c r="B26" s="5" t="s">
        <v>209</v>
      </c>
      <c r="C26" s="5" t="s">
        <v>3</v>
      </c>
      <c r="D26" s="5" t="s">
        <v>11</v>
      </c>
      <c r="F26" s="11">
        <v>0</v>
      </c>
      <c r="G26" s="11">
        <v>0</v>
      </c>
      <c r="H26" s="11">
        <v>0</v>
      </c>
      <c r="I26" s="11">
        <v>0</v>
      </c>
      <c r="J26" s="11">
        <v>0</v>
      </c>
      <c r="K26" s="11">
        <v>0</v>
      </c>
      <c r="L26" s="11">
        <v>0</v>
      </c>
      <c r="M26" s="16">
        <v>0</v>
      </c>
      <c r="N26" s="16"/>
      <c r="O26" s="16"/>
      <c r="P26" s="14" t="s">
        <v>73</v>
      </c>
      <c r="Q26" s="16"/>
      <c r="R26" s="16"/>
      <c r="S26" s="16"/>
      <c r="T26" s="1"/>
      <c r="U26" s="11">
        <v>0</v>
      </c>
      <c r="V26" s="11">
        <v>0</v>
      </c>
      <c r="W26" s="11">
        <v>0</v>
      </c>
      <c r="X26" s="11">
        <v>0</v>
      </c>
      <c r="Y26" s="11">
        <v>0</v>
      </c>
      <c r="Z26" s="11">
        <v>0</v>
      </c>
      <c r="AA26" s="11">
        <v>0</v>
      </c>
      <c r="AB26" s="11">
        <v>0</v>
      </c>
      <c r="AC26" s="11">
        <v>0</v>
      </c>
      <c r="AD26" s="11">
        <v>0</v>
      </c>
      <c r="AE26" s="11">
        <v>0</v>
      </c>
      <c r="AF26" s="16">
        <v>0</v>
      </c>
      <c r="AG26" s="16"/>
      <c r="AH26" s="16"/>
      <c r="AI26" s="14" t="s">
        <v>73</v>
      </c>
      <c r="AJ26" s="16"/>
      <c r="AK26" s="16"/>
      <c r="AL26" s="16"/>
      <c r="AM26" s="1"/>
      <c r="AN26" s="143"/>
    </row>
    <row r="27" spans="2:40" x14ac:dyDescent="0.25">
      <c r="B27" s="5" t="s">
        <v>380</v>
      </c>
      <c r="C27" s="5" t="s">
        <v>3</v>
      </c>
      <c r="D27" s="5" t="s">
        <v>11</v>
      </c>
      <c r="F27" s="11">
        <v>0</v>
      </c>
      <c r="G27" s="11">
        <v>0</v>
      </c>
      <c r="H27" s="11">
        <v>0</v>
      </c>
      <c r="I27" s="11">
        <v>0</v>
      </c>
      <c r="J27" s="11">
        <v>0</v>
      </c>
      <c r="K27" s="11">
        <v>0</v>
      </c>
      <c r="L27" s="11">
        <v>0</v>
      </c>
      <c r="M27" s="16">
        <v>0</v>
      </c>
      <c r="N27" s="16"/>
      <c r="O27" s="16"/>
      <c r="P27" s="14" t="s">
        <v>73</v>
      </c>
      <c r="Q27" s="16"/>
      <c r="R27" s="16"/>
      <c r="S27" s="16"/>
      <c r="T27" s="1"/>
      <c r="U27" s="11">
        <v>0</v>
      </c>
      <c r="V27" s="11">
        <v>0</v>
      </c>
      <c r="W27" s="11">
        <v>0</v>
      </c>
      <c r="X27" s="11">
        <v>0</v>
      </c>
      <c r="Y27" s="11">
        <v>0</v>
      </c>
      <c r="Z27" s="11">
        <v>0</v>
      </c>
      <c r="AA27" s="11">
        <v>0</v>
      </c>
      <c r="AB27" s="11">
        <v>0</v>
      </c>
      <c r="AC27" s="11">
        <v>0</v>
      </c>
      <c r="AD27" s="11">
        <v>0</v>
      </c>
      <c r="AE27" s="11">
        <v>0</v>
      </c>
      <c r="AF27" s="16">
        <v>0</v>
      </c>
      <c r="AG27" s="16"/>
      <c r="AH27" s="16"/>
      <c r="AI27" s="14" t="s">
        <v>73</v>
      </c>
      <c r="AJ27" s="16"/>
      <c r="AK27" s="16"/>
      <c r="AL27" s="16"/>
      <c r="AM27" s="1"/>
      <c r="AN27" s="143"/>
    </row>
    <row r="28" spans="2:40" x14ac:dyDescent="0.25">
      <c r="B28" s="5" t="s">
        <v>212</v>
      </c>
      <c r="C28" s="5" t="s">
        <v>3</v>
      </c>
      <c r="D28" s="5" t="s">
        <v>11</v>
      </c>
      <c r="F28" s="11">
        <v>0</v>
      </c>
      <c r="G28" s="11">
        <v>-1.8</v>
      </c>
      <c r="H28" s="11">
        <v>-2.6680000000000001</v>
      </c>
      <c r="I28" s="11">
        <v>-2.1320000000000001</v>
      </c>
      <c r="J28" s="11">
        <v>-1.7609999999999999</v>
      </c>
      <c r="K28" s="11">
        <v>-7.4569999999999999</v>
      </c>
      <c r="L28" s="11">
        <v>-8.2850000000000001</v>
      </c>
      <c r="M28" s="16">
        <v>-7.851</v>
      </c>
      <c r="N28" s="16"/>
      <c r="O28" s="16"/>
      <c r="P28" s="14" t="s">
        <v>73</v>
      </c>
      <c r="Q28" s="16"/>
      <c r="R28" s="16"/>
      <c r="S28" s="16"/>
      <c r="T28" s="1"/>
      <c r="U28" s="11">
        <v>-1.2450000000000001</v>
      </c>
      <c r="V28" s="11">
        <v>-1.423</v>
      </c>
      <c r="W28" s="11">
        <v>-0.99399999999999999</v>
      </c>
      <c r="X28" s="11">
        <v>-1.1379999999999999</v>
      </c>
      <c r="Y28" s="11">
        <v>-0.86799999999999999</v>
      </c>
      <c r="Z28" s="11">
        <v>-0.89300000000000002</v>
      </c>
      <c r="AA28" s="11">
        <v>-2.9790000000000001</v>
      </c>
      <c r="AB28" s="11">
        <v>-4.4779999999999998</v>
      </c>
      <c r="AC28" s="11">
        <v>-4.3410000000000002</v>
      </c>
      <c r="AD28" s="11">
        <v>-3.944</v>
      </c>
      <c r="AE28" s="11">
        <v>-3.93</v>
      </c>
      <c r="AF28" s="16">
        <v>-3.9209999999999998</v>
      </c>
      <c r="AG28" s="16"/>
      <c r="AH28" s="16"/>
      <c r="AI28" s="14" t="s">
        <v>73</v>
      </c>
      <c r="AJ28" s="16"/>
      <c r="AK28" s="16"/>
      <c r="AL28" s="16"/>
      <c r="AM28" s="1"/>
      <c r="AN28" s="143"/>
    </row>
    <row r="29" spans="2:40" x14ac:dyDescent="0.25">
      <c r="B29" s="5" t="s">
        <v>211</v>
      </c>
      <c r="C29" s="5" t="s">
        <v>3</v>
      </c>
      <c r="D29" s="5" t="s">
        <v>11</v>
      </c>
      <c r="F29" s="11">
        <v>0</v>
      </c>
      <c r="G29" s="11">
        <v>0</v>
      </c>
      <c r="H29" s="11">
        <v>0</v>
      </c>
      <c r="I29" s="11">
        <v>0</v>
      </c>
      <c r="J29" s="11">
        <v>0</v>
      </c>
      <c r="K29" s="11">
        <v>0</v>
      </c>
      <c r="L29" s="11">
        <v>0</v>
      </c>
      <c r="M29" s="16">
        <v>0</v>
      </c>
      <c r="N29" s="16"/>
      <c r="O29" s="16"/>
      <c r="P29" s="14" t="s">
        <v>73</v>
      </c>
      <c r="Q29" s="16"/>
      <c r="R29" s="16"/>
      <c r="S29" s="16"/>
      <c r="T29" s="1"/>
      <c r="U29" s="11">
        <v>0</v>
      </c>
      <c r="V29" s="11">
        <v>0</v>
      </c>
      <c r="W29" s="11">
        <v>0</v>
      </c>
      <c r="X29" s="11">
        <v>0</v>
      </c>
      <c r="Y29" s="11">
        <v>0</v>
      </c>
      <c r="Z29" s="11">
        <v>0</v>
      </c>
      <c r="AA29" s="11">
        <v>0</v>
      </c>
      <c r="AB29" s="11">
        <v>0</v>
      </c>
      <c r="AC29" s="11">
        <v>0</v>
      </c>
      <c r="AD29" s="11">
        <v>0</v>
      </c>
      <c r="AE29" s="11">
        <v>0</v>
      </c>
      <c r="AF29" s="16">
        <v>0</v>
      </c>
      <c r="AG29" s="16"/>
      <c r="AH29" s="16"/>
      <c r="AI29" s="14" t="s">
        <v>73</v>
      </c>
      <c r="AJ29" s="16"/>
      <c r="AK29" s="16"/>
      <c r="AL29" s="16"/>
      <c r="AM29" s="1"/>
      <c r="AN29" s="143"/>
    </row>
    <row r="30" spans="2:40" hidden="1" outlineLevel="1" x14ac:dyDescent="0.25">
      <c r="B30" s="5" t="s">
        <v>322</v>
      </c>
      <c r="C30" s="5" t="s">
        <v>3</v>
      </c>
      <c r="D30" s="5" t="s">
        <v>11</v>
      </c>
      <c r="F30" s="11">
        <v>0</v>
      </c>
      <c r="G30" s="11">
        <v>0</v>
      </c>
      <c r="H30" s="11">
        <v>0</v>
      </c>
      <c r="I30" s="11">
        <v>0</v>
      </c>
      <c r="J30" s="11">
        <v>0</v>
      </c>
      <c r="K30" s="11">
        <v>0</v>
      </c>
      <c r="L30" s="11">
        <v>0</v>
      </c>
      <c r="M30" s="16">
        <v>0</v>
      </c>
      <c r="N30" s="16"/>
      <c r="O30" s="16"/>
      <c r="P30" s="14" t="s">
        <v>73</v>
      </c>
      <c r="Q30" s="16"/>
      <c r="R30" s="16"/>
      <c r="S30" s="16"/>
      <c r="T30" s="1"/>
      <c r="U30" s="11">
        <v>0</v>
      </c>
      <c r="V30" s="11">
        <v>0</v>
      </c>
      <c r="W30" s="11">
        <v>0</v>
      </c>
      <c r="X30" s="11">
        <v>0</v>
      </c>
      <c r="Y30" s="11">
        <v>0</v>
      </c>
      <c r="Z30" s="11">
        <v>0</v>
      </c>
      <c r="AA30" s="11">
        <v>0</v>
      </c>
      <c r="AB30" s="11">
        <v>0</v>
      </c>
      <c r="AC30" s="11">
        <v>0</v>
      </c>
      <c r="AD30" s="11">
        <v>0</v>
      </c>
      <c r="AE30" s="11">
        <v>0</v>
      </c>
      <c r="AF30" s="16">
        <v>0</v>
      </c>
      <c r="AG30" s="16"/>
      <c r="AH30" s="16"/>
      <c r="AI30" s="14" t="s">
        <v>73</v>
      </c>
      <c r="AJ30" s="16"/>
      <c r="AK30" s="16"/>
      <c r="AL30" s="16"/>
      <c r="AM30" s="1"/>
      <c r="AN30" s="143"/>
    </row>
    <row r="31" spans="2:40" hidden="1" outlineLevel="1" x14ac:dyDescent="0.25">
      <c r="B31" s="5" t="s">
        <v>322</v>
      </c>
      <c r="C31" s="5" t="s">
        <v>3</v>
      </c>
      <c r="D31" s="5" t="s">
        <v>11</v>
      </c>
      <c r="F31" s="11">
        <v>0</v>
      </c>
      <c r="G31" s="11">
        <v>0</v>
      </c>
      <c r="H31" s="11">
        <v>0</v>
      </c>
      <c r="I31" s="11">
        <v>0</v>
      </c>
      <c r="J31" s="11">
        <v>0</v>
      </c>
      <c r="K31" s="11">
        <v>0</v>
      </c>
      <c r="L31" s="11">
        <v>0</v>
      </c>
      <c r="M31" s="16">
        <v>0</v>
      </c>
      <c r="N31" s="16"/>
      <c r="O31" s="16"/>
      <c r="P31" s="14" t="s">
        <v>73</v>
      </c>
      <c r="Q31" s="16"/>
      <c r="R31" s="16"/>
      <c r="S31" s="16"/>
      <c r="T31" s="1"/>
      <c r="U31" s="11">
        <v>0</v>
      </c>
      <c r="V31" s="11">
        <v>0</v>
      </c>
      <c r="W31" s="11">
        <v>0</v>
      </c>
      <c r="X31" s="11">
        <v>0</v>
      </c>
      <c r="Y31" s="11">
        <v>0</v>
      </c>
      <c r="Z31" s="11">
        <v>0</v>
      </c>
      <c r="AA31" s="11">
        <v>0</v>
      </c>
      <c r="AB31" s="11">
        <v>0</v>
      </c>
      <c r="AC31" s="11">
        <v>0</v>
      </c>
      <c r="AD31" s="11">
        <v>0</v>
      </c>
      <c r="AE31" s="11">
        <v>0</v>
      </c>
      <c r="AF31" s="16">
        <v>0</v>
      </c>
      <c r="AG31" s="16"/>
      <c r="AH31" s="16"/>
      <c r="AI31" s="14" t="s">
        <v>73</v>
      </c>
      <c r="AJ31" s="16"/>
      <c r="AK31" s="16"/>
      <c r="AL31" s="16"/>
      <c r="AM31" s="1"/>
      <c r="AN31" s="143"/>
    </row>
    <row r="32" spans="2:40" hidden="1" outlineLevel="1" x14ac:dyDescent="0.25">
      <c r="B32" s="5" t="s">
        <v>322</v>
      </c>
      <c r="C32" s="5" t="s">
        <v>3</v>
      </c>
      <c r="D32" s="5" t="s">
        <v>11</v>
      </c>
      <c r="F32" s="11">
        <v>0</v>
      </c>
      <c r="G32" s="11">
        <v>0</v>
      </c>
      <c r="H32" s="11">
        <v>0</v>
      </c>
      <c r="I32" s="11">
        <v>0</v>
      </c>
      <c r="J32" s="11">
        <v>0</v>
      </c>
      <c r="K32" s="11">
        <v>0</v>
      </c>
      <c r="L32" s="11">
        <v>0</v>
      </c>
      <c r="M32" s="16">
        <v>0</v>
      </c>
      <c r="N32" s="16"/>
      <c r="O32" s="16"/>
      <c r="P32" s="14" t="s">
        <v>73</v>
      </c>
      <c r="Q32" s="16"/>
      <c r="R32" s="16"/>
      <c r="S32" s="16"/>
      <c r="T32" s="1"/>
      <c r="U32" s="11">
        <v>0</v>
      </c>
      <c r="V32" s="11">
        <v>0</v>
      </c>
      <c r="W32" s="11">
        <v>0</v>
      </c>
      <c r="X32" s="11">
        <v>0</v>
      </c>
      <c r="Y32" s="11">
        <v>0</v>
      </c>
      <c r="Z32" s="11">
        <v>0</v>
      </c>
      <c r="AA32" s="11">
        <v>0</v>
      </c>
      <c r="AB32" s="11">
        <v>0</v>
      </c>
      <c r="AC32" s="11">
        <v>0</v>
      </c>
      <c r="AD32" s="11">
        <v>0</v>
      </c>
      <c r="AE32" s="11">
        <v>0</v>
      </c>
      <c r="AF32" s="16">
        <v>0</v>
      </c>
      <c r="AG32" s="16"/>
      <c r="AH32" s="16"/>
      <c r="AI32" s="14" t="s">
        <v>73</v>
      </c>
      <c r="AJ32" s="16"/>
      <c r="AK32" s="16"/>
      <c r="AL32" s="16"/>
      <c r="AM32" s="1"/>
      <c r="AN32" s="143"/>
    </row>
    <row r="33" spans="2:40" hidden="1" outlineLevel="1" x14ac:dyDescent="0.25">
      <c r="B33" s="5" t="s">
        <v>322</v>
      </c>
      <c r="C33" s="5" t="s">
        <v>3</v>
      </c>
      <c r="D33" s="5" t="s">
        <v>11</v>
      </c>
      <c r="F33" s="11">
        <v>0</v>
      </c>
      <c r="G33" s="11">
        <v>0</v>
      </c>
      <c r="H33" s="11">
        <v>0</v>
      </c>
      <c r="I33" s="11">
        <v>0</v>
      </c>
      <c r="J33" s="11">
        <v>0</v>
      </c>
      <c r="K33" s="11">
        <v>0</v>
      </c>
      <c r="L33" s="11">
        <v>0</v>
      </c>
      <c r="M33" s="16">
        <v>0</v>
      </c>
      <c r="N33" s="16"/>
      <c r="O33" s="16"/>
      <c r="P33" s="14" t="s">
        <v>73</v>
      </c>
      <c r="Q33" s="16"/>
      <c r="R33" s="16"/>
      <c r="S33" s="16"/>
      <c r="T33" s="1"/>
      <c r="U33" s="11">
        <v>0</v>
      </c>
      <c r="V33" s="11">
        <v>0</v>
      </c>
      <c r="W33" s="11">
        <v>0</v>
      </c>
      <c r="X33" s="11">
        <v>0</v>
      </c>
      <c r="Y33" s="11">
        <v>0</v>
      </c>
      <c r="Z33" s="11">
        <v>0</v>
      </c>
      <c r="AA33" s="11">
        <v>0</v>
      </c>
      <c r="AB33" s="11">
        <v>0</v>
      </c>
      <c r="AC33" s="11">
        <v>0</v>
      </c>
      <c r="AD33" s="11">
        <v>0</v>
      </c>
      <c r="AE33" s="11">
        <v>0</v>
      </c>
      <c r="AF33" s="16">
        <v>0</v>
      </c>
      <c r="AG33" s="16"/>
      <c r="AH33" s="16"/>
      <c r="AI33" s="14" t="s">
        <v>73</v>
      </c>
      <c r="AJ33" s="16"/>
      <c r="AK33" s="16"/>
      <c r="AL33" s="16"/>
      <c r="AM33" s="1"/>
      <c r="AN33" s="143"/>
    </row>
    <row r="34" spans="2:40" hidden="1" outlineLevel="1" x14ac:dyDescent="0.25">
      <c r="B34" s="5" t="s">
        <v>322</v>
      </c>
      <c r="C34" s="5" t="s">
        <v>3</v>
      </c>
      <c r="D34" s="5" t="s">
        <v>11</v>
      </c>
      <c r="F34" s="11">
        <v>0</v>
      </c>
      <c r="G34" s="11">
        <v>0</v>
      </c>
      <c r="H34" s="11">
        <v>0</v>
      </c>
      <c r="I34" s="11">
        <v>0</v>
      </c>
      <c r="J34" s="11">
        <v>0</v>
      </c>
      <c r="K34" s="11">
        <v>0</v>
      </c>
      <c r="L34" s="11">
        <v>0</v>
      </c>
      <c r="M34" s="16">
        <v>0</v>
      </c>
      <c r="N34" s="16"/>
      <c r="O34" s="16"/>
      <c r="P34" s="14" t="s">
        <v>73</v>
      </c>
      <c r="Q34" s="16"/>
      <c r="R34" s="16"/>
      <c r="S34" s="16"/>
      <c r="T34" s="1"/>
      <c r="U34" s="11">
        <v>0</v>
      </c>
      <c r="V34" s="11">
        <v>0</v>
      </c>
      <c r="W34" s="11">
        <v>0</v>
      </c>
      <c r="X34" s="11">
        <v>0</v>
      </c>
      <c r="Y34" s="11">
        <v>0</v>
      </c>
      <c r="Z34" s="11">
        <v>0</v>
      </c>
      <c r="AA34" s="11">
        <v>0</v>
      </c>
      <c r="AB34" s="11">
        <v>0</v>
      </c>
      <c r="AC34" s="11">
        <v>0</v>
      </c>
      <c r="AD34" s="11">
        <v>0</v>
      </c>
      <c r="AE34" s="11">
        <v>0</v>
      </c>
      <c r="AF34" s="16">
        <v>0</v>
      </c>
      <c r="AG34" s="16"/>
      <c r="AH34" s="16"/>
      <c r="AI34" s="14" t="s">
        <v>73</v>
      </c>
      <c r="AJ34" s="16"/>
      <c r="AK34" s="16"/>
      <c r="AL34" s="16"/>
      <c r="AM34" s="1"/>
      <c r="AN34" s="143"/>
    </row>
    <row r="35" spans="2:40" hidden="1" outlineLevel="1" x14ac:dyDescent="0.25">
      <c r="B35" s="5" t="s">
        <v>322</v>
      </c>
      <c r="C35" s="5" t="s">
        <v>3</v>
      </c>
      <c r="D35" s="5" t="s">
        <v>11</v>
      </c>
      <c r="F35" s="11">
        <v>0</v>
      </c>
      <c r="G35" s="11">
        <v>0</v>
      </c>
      <c r="H35" s="11">
        <v>0</v>
      </c>
      <c r="I35" s="11">
        <v>0</v>
      </c>
      <c r="J35" s="11">
        <v>0</v>
      </c>
      <c r="K35" s="11">
        <v>0</v>
      </c>
      <c r="L35" s="11">
        <v>0</v>
      </c>
      <c r="M35" s="16">
        <v>0</v>
      </c>
      <c r="N35" s="16"/>
      <c r="O35" s="16"/>
      <c r="P35" s="14" t="s">
        <v>73</v>
      </c>
      <c r="Q35" s="16"/>
      <c r="R35" s="16"/>
      <c r="S35" s="16"/>
      <c r="T35" s="1"/>
      <c r="U35" s="11">
        <v>0</v>
      </c>
      <c r="V35" s="11">
        <v>0</v>
      </c>
      <c r="W35" s="11">
        <v>0</v>
      </c>
      <c r="X35" s="11">
        <v>0</v>
      </c>
      <c r="Y35" s="11">
        <v>0</v>
      </c>
      <c r="Z35" s="11">
        <v>0</v>
      </c>
      <c r="AA35" s="11">
        <v>0</v>
      </c>
      <c r="AB35" s="11">
        <v>0</v>
      </c>
      <c r="AC35" s="11">
        <v>0</v>
      </c>
      <c r="AD35" s="11">
        <v>0</v>
      </c>
      <c r="AE35" s="11">
        <v>0</v>
      </c>
      <c r="AF35" s="16">
        <v>0</v>
      </c>
      <c r="AG35" s="16"/>
      <c r="AH35" s="16"/>
      <c r="AI35" s="14" t="s">
        <v>73</v>
      </c>
      <c r="AJ35" s="16"/>
      <c r="AK35" s="16"/>
      <c r="AL35" s="16"/>
      <c r="AM35" s="1"/>
      <c r="AN35" s="143"/>
    </row>
    <row r="36" spans="2:40" hidden="1" outlineLevel="1" x14ac:dyDescent="0.25">
      <c r="B36" s="5" t="s">
        <v>322</v>
      </c>
      <c r="C36" s="5" t="s">
        <v>3</v>
      </c>
      <c r="D36" s="5" t="s">
        <v>11</v>
      </c>
      <c r="F36" s="11">
        <v>0</v>
      </c>
      <c r="G36" s="11">
        <v>0</v>
      </c>
      <c r="H36" s="11">
        <v>0</v>
      </c>
      <c r="I36" s="11">
        <v>0</v>
      </c>
      <c r="J36" s="11">
        <v>0</v>
      </c>
      <c r="K36" s="11">
        <v>0</v>
      </c>
      <c r="L36" s="11">
        <v>0</v>
      </c>
      <c r="M36" s="16">
        <v>0</v>
      </c>
      <c r="N36" s="16"/>
      <c r="O36" s="16"/>
      <c r="P36" s="14" t="s">
        <v>73</v>
      </c>
      <c r="Q36" s="16"/>
      <c r="R36" s="16"/>
      <c r="S36" s="16"/>
      <c r="T36" s="1"/>
      <c r="U36" s="11">
        <v>0</v>
      </c>
      <c r="V36" s="11">
        <v>0</v>
      </c>
      <c r="W36" s="11">
        <v>0</v>
      </c>
      <c r="X36" s="11">
        <v>0</v>
      </c>
      <c r="Y36" s="11">
        <v>0</v>
      </c>
      <c r="Z36" s="11">
        <v>0</v>
      </c>
      <c r="AA36" s="11">
        <v>0</v>
      </c>
      <c r="AB36" s="11">
        <v>0</v>
      </c>
      <c r="AC36" s="11">
        <v>0</v>
      </c>
      <c r="AD36" s="11">
        <v>0</v>
      </c>
      <c r="AE36" s="11">
        <v>0</v>
      </c>
      <c r="AF36" s="16">
        <v>0</v>
      </c>
      <c r="AG36" s="16"/>
      <c r="AH36" s="16"/>
      <c r="AI36" s="14" t="s">
        <v>73</v>
      </c>
      <c r="AJ36" s="16"/>
      <c r="AK36" s="16"/>
      <c r="AL36" s="16"/>
      <c r="AM36" s="1"/>
      <c r="AN36" s="143"/>
    </row>
    <row r="37" spans="2:40" s="3" customFormat="1" ht="16.2" collapsed="1" thickBot="1" x14ac:dyDescent="0.35">
      <c r="B37" s="35" t="s">
        <v>417</v>
      </c>
      <c r="C37" s="35" t="s">
        <v>3</v>
      </c>
      <c r="D37" s="35" t="s">
        <v>11</v>
      </c>
      <c r="F37" s="36">
        <v>0</v>
      </c>
      <c r="G37" s="36">
        <v>-1.8</v>
      </c>
      <c r="H37" s="36">
        <v>-2.6680000000000001</v>
      </c>
      <c r="I37" s="36">
        <v>-2.1320000000000001</v>
      </c>
      <c r="J37" s="36">
        <v>-1.7609999999999999</v>
      </c>
      <c r="K37" s="36">
        <v>-7.4569999999999999</v>
      </c>
      <c r="L37" s="36">
        <v>-8.2850000000000001</v>
      </c>
      <c r="M37" s="36">
        <v>-7.851</v>
      </c>
      <c r="N37" s="36"/>
      <c r="O37" s="36"/>
      <c r="P37" s="37" t="s">
        <v>73</v>
      </c>
      <c r="Q37" s="36"/>
      <c r="R37" s="36"/>
      <c r="S37" s="36"/>
      <c r="T37" s="4"/>
      <c r="U37" s="36">
        <v>-1.2450000000000001</v>
      </c>
      <c r="V37" s="36">
        <v>-1.423</v>
      </c>
      <c r="W37" s="36">
        <v>-0.99399999999999999</v>
      </c>
      <c r="X37" s="36">
        <v>-1.1379999999999999</v>
      </c>
      <c r="Y37" s="36">
        <v>-0.86799999999999999</v>
      </c>
      <c r="Z37" s="36">
        <v>-0.89300000000000002</v>
      </c>
      <c r="AA37" s="36">
        <v>-2.9790000000000001</v>
      </c>
      <c r="AB37" s="36">
        <v>-4.4779999999999998</v>
      </c>
      <c r="AC37" s="36">
        <v>-4.3410000000000002</v>
      </c>
      <c r="AD37" s="36">
        <v>-3.944</v>
      </c>
      <c r="AE37" s="36">
        <v>-3.93</v>
      </c>
      <c r="AF37" s="36">
        <v>-3.9209999999999998</v>
      </c>
      <c r="AG37" s="36"/>
      <c r="AH37" s="36"/>
      <c r="AI37" s="37" t="s">
        <v>73</v>
      </c>
      <c r="AJ37" s="36"/>
      <c r="AK37" s="36"/>
      <c r="AL37" s="36"/>
      <c r="AM37" s="4"/>
      <c r="AN37" s="143"/>
    </row>
    <row r="38" spans="2:40" x14ac:dyDescent="0.25">
      <c r="AN38" s="143"/>
    </row>
    <row r="39" spans="2:40" x14ac:dyDescent="0.25">
      <c r="AN39" s="143"/>
    </row>
    <row r="40" spans="2:40" x14ac:dyDescent="0.25">
      <c r="B40" s="5" t="s">
        <v>210</v>
      </c>
      <c r="C40" s="5" t="s">
        <v>3</v>
      </c>
      <c r="D40" s="5" t="s">
        <v>11</v>
      </c>
      <c r="F40" s="11">
        <v>0</v>
      </c>
      <c r="G40" s="11">
        <v>0</v>
      </c>
      <c r="H40" s="11">
        <v>0</v>
      </c>
      <c r="I40" s="11">
        <v>0</v>
      </c>
      <c r="J40" s="11">
        <v>0</v>
      </c>
      <c r="K40" s="11">
        <v>0</v>
      </c>
      <c r="L40" s="11">
        <v>0</v>
      </c>
      <c r="M40" s="16">
        <v>0</v>
      </c>
      <c r="N40" s="16"/>
      <c r="O40" s="16"/>
      <c r="P40" s="14" t="s">
        <v>73</v>
      </c>
      <c r="Q40" s="16"/>
      <c r="R40" s="16"/>
      <c r="S40" s="16"/>
      <c r="T40" s="1"/>
      <c r="U40" s="11">
        <v>0</v>
      </c>
      <c r="V40" s="11">
        <v>0</v>
      </c>
      <c r="W40" s="11">
        <v>0</v>
      </c>
      <c r="X40" s="11">
        <v>0</v>
      </c>
      <c r="Y40" s="11">
        <v>0</v>
      </c>
      <c r="Z40" s="11">
        <v>0</v>
      </c>
      <c r="AA40" s="11">
        <v>0</v>
      </c>
      <c r="AB40" s="11">
        <v>0</v>
      </c>
      <c r="AC40" s="11">
        <v>0</v>
      </c>
      <c r="AD40" s="11">
        <v>0</v>
      </c>
      <c r="AE40" s="11">
        <v>0</v>
      </c>
      <c r="AF40" s="16">
        <v>0</v>
      </c>
      <c r="AG40" s="16"/>
      <c r="AH40" s="16"/>
      <c r="AI40" s="14" t="s">
        <v>73</v>
      </c>
      <c r="AJ40" s="16"/>
      <c r="AK40" s="16"/>
      <c r="AL40" s="16"/>
      <c r="AM40" s="1"/>
      <c r="AN40" s="143"/>
    </row>
    <row r="41" spans="2:40" x14ac:dyDescent="0.25">
      <c r="B41" s="5" t="s">
        <v>208</v>
      </c>
      <c r="C41" s="5" t="s">
        <v>3</v>
      </c>
      <c r="D41" s="5" t="s">
        <v>11</v>
      </c>
      <c r="F41" s="11">
        <v>0</v>
      </c>
      <c r="G41" s="11">
        <v>0</v>
      </c>
      <c r="H41" s="11">
        <v>0</v>
      </c>
      <c r="I41" s="11">
        <v>0</v>
      </c>
      <c r="J41" s="11">
        <v>0</v>
      </c>
      <c r="K41" s="11">
        <v>0</v>
      </c>
      <c r="L41" s="11">
        <v>0</v>
      </c>
      <c r="M41" s="16">
        <v>0</v>
      </c>
      <c r="N41" s="16"/>
      <c r="O41" s="16"/>
      <c r="P41" s="14" t="s">
        <v>73</v>
      </c>
      <c r="Q41" s="16"/>
      <c r="R41" s="16"/>
      <c r="S41" s="16"/>
      <c r="T41" s="1"/>
      <c r="U41" s="11">
        <v>0</v>
      </c>
      <c r="V41" s="11">
        <v>0</v>
      </c>
      <c r="W41" s="11">
        <v>0</v>
      </c>
      <c r="X41" s="11">
        <v>0</v>
      </c>
      <c r="Y41" s="11">
        <v>0</v>
      </c>
      <c r="Z41" s="11">
        <v>0</v>
      </c>
      <c r="AA41" s="11">
        <v>0</v>
      </c>
      <c r="AB41" s="11">
        <v>0</v>
      </c>
      <c r="AC41" s="11">
        <v>0</v>
      </c>
      <c r="AD41" s="11">
        <v>0</v>
      </c>
      <c r="AE41" s="11">
        <v>0</v>
      </c>
      <c r="AF41" s="16">
        <v>0</v>
      </c>
      <c r="AG41" s="16"/>
      <c r="AH41" s="16"/>
      <c r="AI41" s="14" t="s">
        <v>73</v>
      </c>
      <c r="AJ41" s="16"/>
      <c r="AK41" s="16"/>
      <c r="AL41" s="16"/>
      <c r="AM41" s="1"/>
      <c r="AN41" s="143"/>
    </row>
    <row r="42" spans="2:40" x14ac:dyDescent="0.25">
      <c r="B42" s="5" t="s">
        <v>209</v>
      </c>
      <c r="C42" s="5" t="s">
        <v>3</v>
      </c>
      <c r="D42" s="5" t="s">
        <v>11</v>
      </c>
      <c r="F42" s="11">
        <v>0</v>
      </c>
      <c r="G42" s="11">
        <v>0</v>
      </c>
      <c r="H42" s="11">
        <v>0</v>
      </c>
      <c r="I42" s="11">
        <v>0</v>
      </c>
      <c r="J42" s="11">
        <v>0</v>
      </c>
      <c r="K42" s="11">
        <v>0</v>
      </c>
      <c r="L42" s="11">
        <v>0</v>
      </c>
      <c r="M42" s="16">
        <v>0</v>
      </c>
      <c r="N42" s="16"/>
      <c r="O42" s="16"/>
      <c r="P42" s="14" t="s">
        <v>73</v>
      </c>
      <c r="Q42" s="16"/>
      <c r="R42" s="16"/>
      <c r="S42" s="16"/>
      <c r="T42" s="1"/>
      <c r="U42" s="11">
        <v>0</v>
      </c>
      <c r="V42" s="11">
        <v>0</v>
      </c>
      <c r="W42" s="11">
        <v>0</v>
      </c>
      <c r="X42" s="11">
        <v>0</v>
      </c>
      <c r="Y42" s="11">
        <v>0</v>
      </c>
      <c r="Z42" s="11">
        <v>0</v>
      </c>
      <c r="AA42" s="11">
        <v>0</v>
      </c>
      <c r="AB42" s="11">
        <v>0</v>
      </c>
      <c r="AC42" s="11">
        <v>0</v>
      </c>
      <c r="AD42" s="11">
        <v>0</v>
      </c>
      <c r="AE42" s="11">
        <v>0</v>
      </c>
      <c r="AF42" s="16">
        <v>0</v>
      </c>
      <c r="AG42" s="16"/>
      <c r="AH42" s="16"/>
      <c r="AI42" s="14" t="s">
        <v>73</v>
      </c>
      <c r="AJ42" s="16"/>
      <c r="AK42" s="16"/>
      <c r="AL42" s="16"/>
      <c r="AM42" s="1"/>
      <c r="AN42" s="143"/>
    </row>
    <row r="43" spans="2:40" x14ac:dyDescent="0.25">
      <c r="B43" s="5" t="s">
        <v>380</v>
      </c>
      <c r="C43" s="5" t="s">
        <v>3</v>
      </c>
      <c r="D43" s="5" t="s">
        <v>11</v>
      </c>
      <c r="F43" s="11">
        <v>0</v>
      </c>
      <c r="G43" s="11">
        <v>0</v>
      </c>
      <c r="H43" s="11">
        <v>0</v>
      </c>
      <c r="I43" s="11">
        <v>0</v>
      </c>
      <c r="J43" s="11">
        <v>0</v>
      </c>
      <c r="K43" s="11">
        <v>0</v>
      </c>
      <c r="L43" s="11">
        <v>0</v>
      </c>
      <c r="M43" s="16">
        <v>0</v>
      </c>
      <c r="N43" s="16"/>
      <c r="O43" s="16"/>
      <c r="P43" s="14" t="s">
        <v>73</v>
      </c>
      <c r="Q43" s="16"/>
      <c r="R43" s="16"/>
      <c r="S43" s="16"/>
      <c r="T43" s="1"/>
      <c r="U43" s="11">
        <v>0</v>
      </c>
      <c r="V43" s="11">
        <v>0</v>
      </c>
      <c r="W43" s="11">
        <v>0</v>
      </c>
      <c r="X43" s="11">
        <v>0</v>
      </c>
      <c r="Y43" s="11">
        <v>0</v>
      </c>
      <c r="Z43" s="11">
        <v>0</v>
      </c>
      <c r="AA43" s="11">
        <v>0</v>
      </c>
      <c r="AB43" s="11">
        <v>0</v>
      </c>
      <c r="AC43" s="11">
        <v>0</v>
      </c>
      <c r="AD43" s="11">
        <v>0</v>
      </c>
      <c r="AE43" s="11">
        <v>0</v>
      </c>
      <c r="AF43" s="16">
        <v>0</v>
      </c>
      <c r="AG43" s="16"/>
      <c r="AH43" s="16"/>
      <c r="AI43" s="14" t="s">
        <v>73</v>
      </c>
      <c r="AJ43" s="16"/>
      <c r="AK43" s="16"/>
      <c r="AL43" s="16"/>
      <c r="AM43" s="1"/>
      <c r="AN43" s="143"/>
    </row>
    <row r="44" spans="2:40" x14ac:dyDescent="0.25">
      <c r="B44" s="5" t="s">
        <v>212</v>
      </c>
      <c r="C44" s="5" t="s">
        <v>3</v>
      </c>
      <c r="D44" s="5" t="s">
        <v>11</v>
      </c>
      <c r="F44" s="11">
        <v>0</v>
      </c>
      <c r="G44" s="11">
        <v>0</v>
      </c>
      <c r="H44" s="11">
        <v>0</v>
      </c>
      <c r="I44" s="11">
        <v>0</v>
      </c>
      <c r="J44" s="11">
        <v>0</v>
      </c>
      <c r="K44" s="11">
        <v>0</v>
      </c>
      <c r="L44" s="11">
        <v>0</v>
      </c>
      <c r="M44" s="16">
        <v>0</v>
      </c>
      <c r="N44" s="16"/>
      <c r="O44" s="16"/>
      <c r="P44" s="14" t="s">
        <v>73</v>
      </c>
      <c r="Q44" s="16"/>
      <c r="R44" s="16"/>
      <c r="S44" s="16"/>
      <c r="T44" s="1"/>
      <c r="U44" s="11">
        <v>0</v>
      </c>
      <c r="V44" s="11">
        <v>0</v>
      </c>
      <c r="W44" s="11">
        <v>0</v>
      </c>
      <c r="X44" s="11">
        <v>0</v>
      </c>
      <c r="Y44" s="11">
        <v>0</v>
      </c>
      <c r="Z44" s="11">
        <v>0</v>
      </c>
      <c r="AA44" s="11">
        <v>0</v>
      </c>
      <c r="AB44" s="11">
        <v>0</v>
      </c>
      <c r="AC44" s="11">
        <v>0</v>
      </c>
      <c r="AD44" s="11">
        <v>0</v>
      </c>
      <c r="AE44" s="11">
        <v>0</v>
      </c>
      <c r="AF44" s="16">
        <v>0</v>
      </c>
      <c r="AG44" s="16"/>
      <c r="AH44" s="16"/>
      <c r="AI44" s="14" t="s">
        <v>73</v>
      </c>
      <c r="AJ44" s="16"/>
      <c r="AK44" s="16"/>
      <c r="AL44" s="16"/>
      <c r="AM44" s="1"/>
      <c r="AN44" s="143"/>
    </row>
    <row r="45" spans="2:40" x14ac:dyDescent="0.25">
      <c r="B45" s="5" t="s">
        <v>211</v>
      </c>
      <c r="C45" s="5" t="s">
        <v>3</v>
      </c>
      <c r="D45" s="5" t="s">
        <v>11</v>
      </c>
      <c r="F45" s="11">
        <v>0</v>
      </c>
      <c r="G45" s="11">
        <v>0</v>
      </c>
      <c r="H45" s="11">
        <v>0</v>
      </c>
      <c r="I45" s="11">
        <v>0</v>
      </c>
      <c r="J45" s="11">
        <v>0</v>
      </c>
      <c r="K45" s="11">
        <v>0</v>
      </c>
      <c r="L45" s="11">
        <v>0</v>
      </c>
      <c r="M45" s="16">
        <v>0</v>
      </c>
      <c r="N45" s="16"/>
      <c r="O45" s="16"/>
      <c r="P45" s="14" t="s">
        <v>73</v>
      </c>
      <c r="Q45" s="16"/>
      <c r="R45" s="16"/>
      <c r="S45" s="16"/>
      <c r="T45" s="1"/>
      <c r="U45" s="11">
        <v>0</v>
      </c>
      <c r="V45" s="11">
        <v>0</v>
      </c>
      <c r="W45" s="11">
        <v>0</v>
      </c>
      <c r="X45" s="11">
        <v>0</v>
      </c>
      <c r="Y45" s="11">
        <v>0</v>
      </c>
      <c r="Z45" s="11">
        <v>0</v>
      </c>
      <c r="AA45" s="11">
        <v>0</v>
      </c>
      <c r="AB45" s="11">
        <v>0</v>
      </c>
      <c r="AC45" s="11">
        <v>0</v>
      </c>
      <c r="AD45" s="11">
        <v>0</v>
      </c>
      <c r="AE45" s="11">
        <v>0</v>
      </c>
      <c r="AF45" s="16">
        <v>0</v>
      </c>
      <c r="AG45" s="16"/>
      <c r="AH45" s="16"/>
      <c r="AI45" s="14" t="s">
        <v>73</v>
      </c>
      <c r="AJ45" s="16"/>
      <c r="AK45" s="16"/>
      <c r="AL45" s="16"/>
      <c r="AM45" s="1"/>
      <c r="AN45" s="143"/>
    </row>
    <row r="46" spans="2:40" hidden="1" outlineLevel="1" x14ac:dyDescent="0.25">
      <c r="B46" s="5" t="s">
        <v>322</v>
      </c>
      <c r="C46" s="5" t="s">
        <v>3</v>
      </c>
      <c r="D46" s="5" t="s">
        <v>11</v>
      </c>
      <c r="F46" s="11">
        <v>0</v>
      </c>
      <c r="G46" s="11">
        <v>0</v>
      </c>
      <c r="H46" s="11">
        <v>0</v>
      </c>
      <c r="I46" s="11">
        <v>0</v>
      </c>
      <c r="J46" s="11">
        <v>0</v>
      </c>
      <c r="K46" s="11">
        <v>0</v>
      </c>
      <c r="L46" s="11">
        <v>0</v>
      </c>
      <c r="M46" s="16">
        <v>0</v>
      </c>
      <c r="N46" s="16"/>
      <c r="O46" s="16"/>
      <c r="P46" s="14" t="s">
        <v>73</v>
      </c>
      <c r="Q46" s="16"/>
      <c r="R46" s="16"/>
      <c r="S46" s="16"/>
      <c r="T46" s="1"/>
      <c r="U46" s="11">
        <v>0</v>
      </c>
      <c r="V46" s="11">
        <v>0</v>
      </c>
      <c r="W46" s="11">
        <v>0</v>
      </c>
      <c r="X46" s="11">
        <v>0</v>
      </c>
      <c r="Y46" s="11">
        <v>0</v>
      </c>
      <c r="Z46" s="11">
        <v>0</v>
      </c>
      <c r="AA46" s="11">
        <v>0</v>
      </c>
      <c r="AB46" s="11">
        <v>0</v>
      </c>
      <c r="AC46" s="11">
        <v>0</v>
      </c>
      <c r="AD46" s="11">
        <v>0</v>
      </c>
      <c r="AE46" s="11">
        <v>0</v>
      </c>
      <c r="AF46" s="16">
        <v>0</v>
      </c>
      <c r="AG46" s="16"/>
      <c r="AH46" s="16"/>
      <c r="AI46" s="14" t="s">
        <v>73</v>
      </c>
      <c r="AJ46" s="16"/>
      <c r="AK46" s="16"/>
      <c r="AL46" s="16"/>
      <c r="AM46" s="1"/>
      <c r="AN46" s="143"/>
    </row>
    <row r="47" spans="2:40" hidden="1" outlineLevel="1" x14ac:dyDescent="0.25">
      <c r="B47" s="5" t="s">
        <v>322</v>
      </c>
      <c r="C47" s="5" t="s">
        <v>3</v>
      </c>
      <c r="D47" s="5" t="s">
        <v>11</v>
      </c>
      <c r="F47" s="11">
        <v>0</v>
      </c>
      <c r="G47" s="11">
        <v>0</v>
      </c>
      <c r="H47" s="11">
        <v>0</v>
      </c>
      <c r="I47" s="11">
        <v>0</v>
      </c>
      <c r="J47" s="11">
        <v>0</v>
      </c>
      <c r="K47" s="11">
        <v>0</v>
      </c>
      <c r="L47" s="11">
        <v>0</v>
      </c>
      <c r="M47" s="16">
        <v>0</v>
      </c>
      <c r="N47" s="16"/>
      <c r="O47" s="16"/>
      <c r="P47" s="14" t="s">
        <v>73</v>
      </c>
      <c r="Q47" s="16"/>
      <c r="R47" s="16"/>
      <c r="S47" s="16"/>
      <c r="T47" s="1"/>
      <c r="U47" s="11">
        <v>0</v>
      </c>
      <c r="V47" s="11">
        <v>0</v>
      </c>
      <c r="W47" s="11">
        <v>0</v>
      </c>
      <c r="X47" s="11">
        <v>0</v>
      </c>
      <c r="Y47" s="11">
        <v>0</v>
      </c>
      <c r="Z47" s="11">
        <v>0</v>
      </c>
      <c r="AA47" s="11">
        <v>0</v>
      </c>
      <c r="AB47" s="11">
        <v>0</v>
      </c>
      <c r="AC47" s="11">
        <v>0</v>
      </c>
      <c r="AD47" s="11">
        <v>0</v>
      </c>
      <c r="AE47" s="11">
        <v>0</v>
      </c>
      <c r="AF47" s="16">
        <v>0</v>
      </c>
      <c r="AG47" s="16"/>
      <c r="AH47" s="16"/>
      <c r="AI47" s="14" t="s">
        <v>73</v>
      </c>
      <c r="AJ47" s="16"/>
      <c r="AK47" s="16"/>
      <c r="AL47" s="16"/>
      <c r="AM47" s="1"/>
      <c r="AN47" s="143"/>
    </row>
    <row r="48" spans="2:40" hidden="1" outlineLevel="1" x14ac:dyDescent="0.25">
      <c r="B48" s="5" t="s">
        <v>322</v>
      </c>
      <c r="C48" s="5" t="s">
        <v>3</v>
      </c>
      <c r="D48" s="5" t="s">
        <v>11</v>
      </c>
      <c r="F48" s="11">
        <v>0</v>
      </c>
      <c r="G48" s="11">
        <v>0</v>
      </c>
      <c r="H48" s="11">
        <v>0</v>
      </c>
      <c r="I48" s="11">
        <v>0</v>
      </c>
      <c r="J48" s="11">
        <v>0</v>
      </c>
      <c r="K48" s="11">
        <v>0</v>
      </c>
      <c r="L48" s="11">
        <v>0</v>
      </c>
      <c r="M48" s="16">
        <v>0</v>
      </c>
      <c r="N48" s="16"/>
      <c r="O48" s="16"/>
      <c r="P48" s="14" t="s">
        <v>73</v>
      </c>
      <c r="Q48" s="16"/>
      <c r="R48" s="16"/>
      <c r="S48" s="16"/>
      <c r="T48" s="1"/>
      <c r="U48" s="11">
        <v>0</v>
      </c>
      <c r="V48" s="11">
        <v>0</v>
      </c>
      <c r="W48" s="11">
        <v>0</v>
      </c>
      <c r="X48" s="11">
        <v>0</v>
      </c>
      <c r="Y48" s="11">
        <v>0</v>
      </c>
      <c r="Z48" s="11">
        <v>0</v>
      </c>
      <c r="AA48" s="11">
        <v>0</v>
      </c>
      <c r="AB48" s="11">
        <v>0</v>
      </c>
      <c r="AC48" s="11">
        <v>0</v>
      </c>
      <c r="AD48" s="11">
        <v>0</v>
      </c>
      <c r="AE48" s="11">
        <v>0</v>
      </c>
      <c r="AF48" s="16">
        <v>0</v>
      </c>
      <c r="AG48" s="16"/>
      <c r="AH48" s="16"/>
      <c r="AI48" s="14" t="s">
        <v>73</v>
      </c>
      <c r="AJ48" s="16"/>
      <c r="AK48" s="16"/>
      <c r="AL48" s="16"/>
      <c r="AM48" s="1"/>
      <c r="AN48" s="143"/>
    </row>
    <row r="49" spans="2:40" hidden="1" outlineLevel="1" x14ac:dyDescent="0.25">
      <c r="B49" s="5" t="s">
        <v>322</v>
      </c>
      <c r="C49" s="5" t="s">
        <v>3</v>
      </c>
      <c r="D49" s="5" t="s">
        <v>11</v>
      </c>
      <c r="F49" s="11">
        <v>0</v>
      </c>
      <c r="G49" s="11">
        <v>0</v>
      </c>
      <c r="H49" s="11">
        <v>0</v>
      </c>
      <c r="I49" s="11">
        <v>0</v>
      </c>
      <c r="J49" s="11">
        <v>0</v>
      </c>
      <c r="K49" s="11">
        <v>0</v>
      </c>
      <c r="L49" s="11">
        <v>0</v>
      </c>
      <c r="M49" s="16">
        <v>0</v>
      </c>
      <c r="N49" s="16"/>
      <c r="O49" s="16"/>
      <c r="P49" s="14" t="s">
        <v>73</v>
      </c>
      <c r="Q49" s="16"/>
      <c r="R49" s="16"/>
      <c r="S49" s="16"/>
      <c r="T49" s="1"/>
      <c r="U49" s="11">
        <v>0</v>
      </c>
      <c r="V49" s="11">
        <v>0</v>
      </c>
      <c r="W49" s="11">
        <v>0</v>
      </c>
      <c r="X49" s="11">
        <v>0</v>
      </c>
      <c r="Y49" s="11">
        <v>0</v>
      </c>
      <c r="Z49" s="11">
        <v>0</v>
      </c>
      <c r="AA49" s="11">
        <v>0</v>
      </c>
      <c r="AB49" s="11">
        <v>0</v>
      </c>
      <c r="AC49" s="11">
        <v>0</v>
      </c>
      <c r="AD49" s="11">
        <v>0</v>
      </c>
      <c r="AE49" s="11">
        <v>0</v>
      </c>
      <c r="AF49" s="16">
        <v>0</v>
      </c>
      <c r="AG49" s="16"/>
      <c r="AH49" s="16"/>
      <c r="AI49" s="14" t="s">
        <v>73</v>
      </c>
      <c r="AJ49" s="16"/>
      <c r="AK49" s="16"/>
      <c r="AL49" s="16"/>
      <c r="AM49" s="1"/>
      <c r="AN49" s="143"/>
    </row>
    <row r="50" spans="2:40" hidden="1" outlineLevel="1" x14ac:dyDescent="0.25">
      <c r="B50" s="5" t="s">
        <v>322</v>
      </c>
      <c r="C50" s="5" t="s">
        <v>3</v>
      </c>
      <c r="D50" s="5" t="s">
        <v>11</v>
      </c>
      <c r="F50" s="11">
        <v>0</v>
      </c>
      <c r="G50" s="11">
        <v>0</v>
      </c>
      <c r="H50" s="11">
        <v>0</v>
      </c>
      <c r="I50" s="11">
        <v>0</v>
      </c>
      <c r="J50" s="11">
        <v>0</v>
      </c>
      <c r="K50" s="11">
        <v>0</v>
      </c>
      <c r="L50" s="11">
        <v>0</v>
      </c>
      <c r="M50" s="16">
        <v>0</v>
      </c>
      <c r="N50" s="16"/>
      <c r="O50" s="16"/>
      <c r="P50" s="14" t="s">
        <v>73</v>
      </c>
      <c r="Q50" s="16"/>
      <c r="R50" s="16"/>
      <c r="S50" s="16"/>
      <c r="T50" s="1"/>
      <c r="U50" s="11">
        <v>0</v>
      </c>
      <c r="V50" s="11">
        <v>0</v>
      </c>
      <c r="W50" s="11">
        <v>0</v>
      </c>
      <c r="X50" s="11">
        <v>0</v>
      </c>
      <c r="Y50" s="11">
        <v>0</v>
      </c>
      <c r="Z50" s="11">
        <v>0</v>
      </c>
      <c r="AA50" s="11">
        <v>0</v>
      </c>
      <c r="AB50" s="11">
        <v>0</v>
      </c>
      <c r="AC50" s="11">
        <v>0</v>
      </c>
      <c r="AD50" s="11">
        <v>0</v>
      </c>
      <c r="AE50" s="11">
        <v>0</v>
      </c>
      <c r="AF50" s="16">
        <v>0</v>
      </c>
      <c r="AG50" s="16"/>
      <c r="AH50" s="16"/>
      <c r="AI50" s="14" t="s">
        <v>73</v>
      </c>
      <c r="AJ50" s="16"/>
      <c r="AK50" s="16"/>
      <c r="AL50" s="16"/>
      <c r="AM50" s="1"/>
      <c r="AN50" s="143"/>
    </row>
    <row r="51" spans="2:40" hidden="1" outlineLevel="1" x14ac:dyDescent="0.25">
      <c r="B51" s="5" t="s">
        <v>322</v>
      </c>
      <c r="C51" s="5" t="s">
        <v>3</v>
      </c>
      <c r="D51" s="5" t="s">
        <v>11</v>
      </c>
      <c r="F51" s="11">
        <v>0</v>
      </c>
      <c r="G51" s="11">
        <v>0</v>
      </c>
      <c r="H51" s="11">
        <v>0</v>
      </c>
      <c r="I51" s="11">
        <v>0</v>
      </c>
      <c r="J51" s="11">
        <v>0</v>
      </c>
      <c r="K51" s="11">
        <v>0</v>
      </c>
      <c r="L51" s="11">
        <v>0</v>
      </c>
      <c r="M51" s="16">
        <v>0</v>
      </c>
      <c r="N51" s="16"/>
      <c r="O51" s="16"/>
      <c r="P51" s="14" t="s">
        <v>73</v>
      </c>
      <c r="Q51" s="16"/>
      <c r="R51" s="16"/>
      <c r="S51" s="16"/>
      <c r="T51" s="1"/>
      <c r="U51" s="11">
        <v>0</v>
      </c>
      <c r="V51" s="11">
        <v>0</v>
      </c>
      <c r="W51" s="11">
        <v>0</v>
      </c>
      <c r="X51" s="11">
        <v>0</v>
      </c>
      <c r="Y51" s="11">
        <v>0</v>
      </c>
      <c r="Z51" s="11">
        <v>0</v>
      </c>
      <c r="AA51" s="11">
        <v>0</v>
      </c>
      <c r="AB51" s="11">
        <v>0</v>
      </c>
      <c r="AC51" s="11">
        <v>0</v>
      </c>
      <c r="AD51" s="11">
        <v>0</v>
      </c>
      <c r="AE51" s="11">
        <v>0</v>
      </c>
      <c r="AF51" s="16">
        <v>0</v>
      </c>
      <c r="AG51" s="16"/>
      <c r="AH51" s="16"/>
      <c r="AI51" s="14" t="s">
        <v>73</v>
      </c>
      <c r="AJ51" s="16"/>
      <c r="AK51" s="16"/>
      <c r="AL51" s="16"/>
      <c r="AM51" s="1"/>
      <c r="AN51" s="143"/>
    </row>
    <row r="52" spans="2:40" hidden="1" outlineLevel="1" x14ac:dyDescent="0.25">
      <c r="B52" s="5" t="s">
        <v>322</v>
      </c>
      <c r="C52" s="5" t="s">
        <v>3</v>
      </c>
      <c r="D52" s="5" t="s">
        <v>11</v>
      </c>
      <c r="F52" s="11">
        <v>0</v>
      </c>
      <c r="G52" s="11">
        <v>0</v>
      </c>
      <c r="H52" s="11">
        <v>0</v>
      </c>
      <c r="I52" s="11">
        <v>0</v>
      </c>
      <c r="J52" s="11">
        <v>0</v>
      </c>
      <c r="K52" s="11">
        <v>0</v>
      </c>
      <c r="L52" s="11">
        <v>0</v>
      </c>
      <c r="M52" s="16">
        <v>0</v>
      </c>
      <c r="N52" s="16"/>
      <c r="O52" s="16"/>
      <c r="P52" s="14" t="s">
        <v>73</v>
      </c>
      <c r="Q52" s="16"/>
      <c r="R52" s="16"/>
      <c r="S52" s="16"/>
      <c r="T52" s="1"/>
      <c r="U52" s="11">
        <v>0</v>
      </c>
      <c r="V52" s="11">
        <v>0</v>
      </c>
      <c r="W52" s="11">
        <v>0</v>
      </c>
      <c r="X52" s="11">
        <v>0</v>
      </c>
      <c r="Y52" s="11">
        <v>0</v>
      </c>
      <c r="Z52" s="11">
        <v>0</v>
      </c>
      <c r="AA52" s="11">
        <v>0</v>
      </c>
      <c r="AB52" s="11">
        <v>0</v>
      </c>
      <c r="AC52" s="11">
        <v>0</v>
      </c>
      <c r="AD52" s="11">
        <v>0</v>
      </c>
      <c r="AE52" s="11">
        <v>0</v>
      </c>
      <c r="AF52" s="16">
        <v>0</v>
      </c>
      <c r="AG52" s="16"/>
      <c r="AH52" s="16"/>
      <c r="AI52" s="14" t="s">
        <v>73</v>
      </c>
      <c r="AJ52" s="16"/>
      <c r="AK52" s="16"/>
      <c r="AL52" s="16"/>
      <c r="AM52" s="1"/>
      <c r="AN52" s="143"/>
    </row>
    <row r="53" spans="2:40" s="3" customFormat="1" ht="16.2" collapsed="1" thickBot="1" x14ac:dyDescent="0.35">
      <c r="B53" s="35" t="s">
        <v>418</v>
      </c>
      <c r="C53" s="35" t="s">
        <v>3</v>
      </c>
      <c r="D53" s="35" t="s">
        <v>11</v>
      </c>
      <c r="F53" s="36">
        <v>0</v>
      </c>
      <c r="G53" s="36">
        <v>0</v>
      </c>
      <c r="H53" s="36">
        <v>0</v>
      </c>
      <c r="I53" s="36">
        <v>0</v>
      </c>
      <c r="J53" s="36">
        <v>0</v>
      </c>
      <c r="K53" s="36">
        <v>0</v>
      </c>
      <c r="L53" s="36">
        <v>0</v>
      </c>
      <c r="M53" s="36">
        <v>0</v>
      </c>
      <c r="N53" s="36"/>
      <c r="O53" s="36"/>
      <c r="P53" s="37" t="s">
        <v>73</v>
      </c>
      <c r="Q53" s="36"/>
      <c r="R53" s="36"/>
      <c r="S53" s="36"/>
      <c r="T53" s="4"/>
      <c r="U53" s="36">
        <v>0</v>
      </c>
      <c r="V53" s="36">
        <v>0</v>
      </c>
      <c r="W53" s="36">
        <v>0</v>
      </c>
      <c r="X53" s="36">
        <v>0</v>
      </c>
      <c r="Y53" s="36">
        <v>0</v>
      </c>
      <c r="Z53" s="36">
        <v>0</v>
      </c>
      <c r="AA53" s="36">
        <v>0</v>
      </c>
      <c r="AB53" s="36">
        <v>0</v>
      </c>
      <c r="AC53" s="36">
        <v>0</v>
      </c>
      <c r="AD53" s="36">
        <v>0</v>
      </c>
      <c r="AE53" s="36">
        <v>0</v>
      </c>
      <c r="AF53" s="36">
        <v>0</v>
      </c>
      <c r="AG53" s="36"/>
      <c r="AH53" s="36"/>
      <c r="AI53" s="37" t="s">
        <v>73</v>
      </c>
      <c r="AJ53" s="36"/>
      <c r="AK53" s="36"/>
      <c r="AL53" s="36"/>
      <c r="AM53" s="4"/>
      <c r="AN53" s="143"/>
    </row>
    <row r="54" spans="2:40" x14ac:dyDescent="0.25">
      <c r="AN54" s="143"/>
    </row>
    <row r="55" spans="2:40" ht="16.95" customHeight="1" x14ac:dyDescent="0.25">
      <c r="AN55" s="143"/>
    </row>
    <row r="56" spans="2:40" x14ac:dyDescent="0.25">
      <c r="B56" s="5" t="s">
        <v>210</v>
      </c>
      <c r="C56" s="5" t="s">
        <v>3</v>
      </c>
      <c r="D56" s="5" t="s">
        <v>11</v>
      </c>
      <c r="F56" s="11">
        <v>0</v>
      </c>
      <c r="G56" s="11">
        <v>0</v>
      </c>
      <c r="H56" s="11">
        <v>0</v>
      </c>
      <c r="I56" s="11">
        <v>0</v>
      </c>
      <c r="J56" s="11">
        <v>0</v>
      </c>
      <c r="K56" s="11">
        <v>0</v>
      </c>
      <c r="L56" s="11">
        <v>0</v>
      </c>
      <c r="M56" s="16">
        <v>0</v>
      </c>
      <c r="N56" s="16"/>
      <c r="O56" s="16"/>
      <c r="P56" s="14" t="s">
        <v>73</v>
      </c>
      <c r="Q56" s="16"/>
      <c r="R56" s="16"/>
      <c r="S56" s="16"/>
      <c r="T56" s="1"/>
      <c r="U56" s="11">
        <v>0</v>
      </c>
      <c r="V56" s="11">
        <v>0</v>
      </c>
      <c r="W56" s="11">
        <v>0</v>
      </c>
      <c r="X56" s="11">
        <v>0</v>
      </c>
      <c r="Y56" s="11">
        <v>0</v>
      </c>
      <c r="Z56" s="11">
        <v>0</v>
      </c>
      <c r="AA56" s="11">
        <v>0</v>
      </c>
      <c r="AB56" s="11">
        <v>0</v>
      </c>
      <c r="AC56" s="11">
        <v>0</v>
      </c>
      <c r="AD56" s="11">
        <v>0</v>
      </c>
      <c r="AE56" s="11">
        <v>0</v>
      </c>
      <c r="AF56" s="16">
        <v>0</v>
      </c>
      <c r="AG56" s="16"/>
      <c r="AH56" s="16"/>
      <c r="AI56" s="14" t="s">
        <v>73</v>
      </c>
      <c r="AJ56" s="16"/>
      <c r="AK56" s="16"/>
      <c r="AL56" s="16"/>
      <c r="AM56" s="1"/>
      <c r="AN56" s="143"/>
    </row>
    <row r="57" spans="2:40" x14ac:dyDescent="0.25">
      <c r="B57" s="5" t="s">
        <v>208</v>
      </c>
      <c r="C57" s="5" t="s">
        <v>3</v>
      </c>
      <c r="D57" s="5" t="s">
        <v>11</v>
      </c>
      <c r="F57" s="11">
        <v>0</v>
      </c>
      <c r="G57" s="11">
        <v>0</v>
      </c>
      <c r="H57" s="11">
        <v>0</v>
      </c>
      <c r="I57" s="11">
        <v>0</v>
      </c>
      <c r="J57" s="11">
        <v>0</v>
      </c>
      <c r="K57" s="11">
        <v>0</v>
      </c>
      <c r="L57" s="11">
        <v>0</v>
      </c>
      <c r="M57" s="16">
        <v>0</v>
      </c>
      <c r="N57" s="16"/>
      <c r="O57" s="16"/>
      <c r="P57" s="14" t="s">
        <v>73</v>
      </c>
      <c r="Q57" s="16"/>
      <c r="R57" s="16"/>
      <c r="S57" s="16"/>
      <c r="T57" s="1"/>
      <c r="U57" s="11">
        <v>0</v>
      </c>
      <c r="V57" s="11">
        <v>0</v>
      </c>
      <c r="W57" s="11">
        <v>0</v>
      </c>
      <c r="X57" s="11">
        <v>0</v>
      </c>
      <c r="Y57" s="11">
        <v>0</v>
      </c>
      <c r="Z57" s="11">
        <v>0</v>
      </c>
      <c r="AA57" s="11">
        <v>0</v>
      </c>
      <c r="AB57" s="11">
        <v>0</v>
      </c>
      <c r="AC57" s="11">
        <v>0</v>
      </c>
      <c r="AD57" s="11">
        <v>0</v>
      </c>
      <c r="AE57" s="11">
        <v>0</v>
      </c>
      <c r="AF57" s="16">
        <v>0</v>
      </c>
      <c r="AG57" s="16"/>
      <c r="AH57" s="16"/>
      <c r="AI57" s="14" t="s">
        <v>73</v>
      </c>
      <c r="AJ57" s="16"/>
      <c r="AK57" s="16"/>
      <c r="AL57" s="16"/>
      <c r="AM57" s="1"/>
      <c r="AN57" s="143"/>
    </row>
    <row r="58" spans="2:40" x14ac:dyDescent="0.25">
      <c r="B58" s="5" t="s">
        <v>209</v>
      </c>
      <c r="C58" s="5" t="s">
        <v>3</v>
      </c>
      <c r="D58" s="5" t="s">
        <v>11</v>
      </c>
      <c r="F58" s="11">
        <v>0</v>
      </c>
      <c r="G58" s="11">
        <v>0</v>
      </c>
      <c r="H58" s="11">
        <v>0</v>
      </c>
      <c r="I58" s="11">
        <v>0.81499999999999995</v>
      </c>
      <c r="J58" s="11">
        <v>0.72499999999999998</v>
      </c>
      <c r="K58" s="11">
        <v>0.64200000000000002</v>
      </c>
      <c r="L58" s="11">
        <v>0.59299999999999997</v>
      </c>
      <c r="M58" s="16">
        <v>0</v>
      </c>
      <c r="N58" s="16"/>
      <c r="O58" s="16"/>
      <c r="P58" s="14" t="s">
        <v>73</v>
      </c>
      <c r="Q58" s="16"/>
      <c r="R58" s="16"/>
      <c r="S58" s="16"/>
      <c r="T58" s="1"/>
      <c r="U58" s="11">
        <v>0</v>
      </c>
      <c r="V58" s="11">
        <v>0</v>
      </c>
      <c r="W58" s="11">
        <v>0</v>
      </c>
      <c r="X58" s="11">
        <v>0.81499999999999995</v>
      </c>
      <c r="Y58" s="11">
        <v>0.36</v>
      </c>
      <c r="Z58" s="11">
        <v>0.36499999999999999</v>
      </c>
      <c r="AA58" s="11">
        <v>0.47499999999999998</v>
      </c>
      <c r="AB58" s="11">
        <v>0.16700000000000001</v>
      </c>
      <c r="AC58" s="11">
        <v>0.312</v>
      </c>
      <c r="AD58" s="11">
        <v>0.28100000000000003</v>
      </c>
      <c r="AE58" s="11">
        <v>0</v>
      </c>
      <c r="AF58" s="16">
        <v>0</v>
      </c>
      <c r="AG58" s="16"/>
      <c r="AH58" s="16"/>
      <c r="AI58" s="14" t="s">
        <v>73</v>
      </c>
      <c r="AJ58" s="16"/>
      <c r="AK58" s="16"/>
      <c r="AL58" s="16"/>
      <c r="AM58" s="1"/>
      <c r="AN58" s="143"/>
    </row>
    <row r="59" spans="2:40" x14ac:dyDescent="0.25">
      <c r="B59" s="5" t="s">
        <v>380</v>
      </c>
      <c r="C59" s="5" t="s">
        <v>3</v>
      </c>
      <c r="D59" s="5" t="s">
        <v>11</v>
      </c>
      <c r="F59" s="11">
        <v>0</v>
      </c>
      <c r="G59" s="11">
        <v>0</v>
      </c>
      <c r="H59" s="11">
        <v>0</v>
      </c>
      <c r="I59" s="11">
        <v>0.35</v>
      </c>
      <c r="J59" s="11">
        <v>0.63700000000000001</v>
      </c>
      <c r="K59" s="11">
        <v>0.22700000000000001</v>
      </c>
      <c r="L59" s="11">
        <v>-0.29299999999999998</v>
      </c>
      <c r="M59" s="16">
        <v>0</v>
      </c>
      <c r="N59" s="16"/>
      <c r="O59" s="16"/>
      <c r="P59" s="14" t="s">
        <v>73</v>
      </c>
      <c r="Q59" s="16"/>
      <c r="R59" s="16"/>
      <c r="S59" s="16"/>
      <c r="T59" s="1"/>
      <c r="U59" s="11">
        <v>0</v>
      </c>
      <c r="V59" s="11">
        <v>0</v>
      </c>
      <c r="W59" s="11">
        <v>0</v>
      </c>
      <c r="X59" s="11">
        <v>0.35</v>
      </c>
      <c r="Y59" s="11">
        <v>-3.5000000000000003E-2</v>
      </c>
      <c r="Z59" s="11">
        <v>0.67200000000000004</v>
      </c>
      <c r="AA59" s="11">
        <v>0.58299999999999996</v>
      </c>
      <c r="AB59" s="11">
        <v>-0.35599999999999998</v>
      </c>
      <c r="AC59" s="11">
        <v>-0.14899999999999999</v>
      </c>
      <c r="AD59" s="11">
        <v>-0.14399999999999999</v>
      </c>
      <c r="AE59" s="11">
        <v>0</v>
      </c>
      <c r="AF59" s="16">
        <v>0</v>
      </c>
      <c r="AG59" s="16"/>
      <c r="AH59" s="16"/>
      <c r="AI59" s="14" t="s">
        <v>73</v>
      </c>
      <c r="AJ59" s="16"/>
      <c r="AK59" s="16"/>
      <c r="AL59" s="16"/>
      <c r="AM59" s="1"/>
      <c r="AN59" s="143"/>
    </row>
    <row r="60" spans="2:40" x14ac:dyDescent="0.25">
      <c r="B60" s="5" t="s">
        <v>212</v>
      </c>
      <c r="C60" s="5" t="s">
        <v>3</v>
      </c>
      <c r="D60" s="5" t="s">
        <v>11</v>
      </c>
      <c r="F60" s="11">
        <v>0</v>
      </c>
      <c r="G60" s="11">
        <v>0.34200000000000003</v>
      </c>
      <c r="H60" s="11">
        <v>0.50700000000000001</v>
      </c>
      <c r="I60" s="11">
        <v>0.40500000000000003</v>
      </c>
      <c r="J60" s="11">
        <v>0.33500000000000002</v>
      </c>
      <c r="K60" s="11">
        <v>1.879</v>
      </c>
      <c r="L60" s="11">
        <v>2.0859999999999999</v>
      </c>
      <c r="M60" s="16">
        <v>1.9770000000000001</v>
      </c>
      <c r="N60" s="16"/>
      <c r="O60" s="16"/>
      <c r="P60" s="14" t="s">
        <v>73</v>
      </c>
      <c r="Q60" s="16"/>
      <c r="R60" s="16"/>
      <c r="S60" s="16"/>
      <c r="T60" s="1"/>
      <c r="U60" s="11">
        <v>0.23699999999999999</v>
      </c>
      <c r="V60" s="11">
        <v>0.27</v>
      </c>
      <c r="W60" s="11">
        <v>0.189</v>
      </c>
      <c r="X60" s="11">
        <v>0.216</v>
      </c>
      <c r="Y60" s="11">
        <v>0.16500000000000001</v>
      </c>
      <c r="Z60" s="11">
        <v>0.17</v>
      </c>
      <c r="AA60" s="11">
        <v>0.745</v>
      </c>
      <c r="AB60" s="11">
        <v>1.1339999999999999</v>
      </c>
      <c r="AC60" s="11">
        <v>1.0920000000000001</v>
      </c>
      <c r="AD60" s="11">
        <v>0.99399999999999999</v>
      </c>
      <c r="AE60" s="11">
        <v>0.99</v>
      </c>
      <c r="AF60" s="16">
        <v>0.98699999999999999</v>
      </c>
      <c r="AG60" s="16"/>
      <c r="AH60" s="16"/>
      <c r="AI60" s="14" t="s">
        <v>73</v>
      </c>
      <c r="AJ60" s="16"/>
      <c r="AK60" s="16"/>
      <c r="AL60" s="16"/>
      <c r="AM60" s="1"/>
      <c r="AN60" s="143"/>
    </row>
    <row r="61" spans="2:40" x14ac:dyDescent="0.25">
      <c r="B61" s="5" t="s">
        <v>211</v>
      </c>
      <c r="C61" s="5" t="s">
        <v>3</v>
      </c>
      <c r="D61" s="5" t="s">
        <v>11</v>
      </c>
      <c r="F61" s="11">
        <v>0</v>
      </c>
      <c r="G61" s="11">
        <v>0</v>
      </c>
      <c r="H61" s="11">
        <v>0</v>
      </c>
      <c r="I61" s="11">
        <v>0</v>
      </c>
      <c r="J61" s="11">
        <v>0</v>
      </c>
      <c r="K61" s="11">
        <v>0</v>
      </c>
      <c r="L61" s="11">
        <v>0</v>
      </c>
      <c r="M61" s="16">
        <v>0</v>
      </c>
      <c r="N61" s="16"/>
      <c r="O61" s="16"/>
      <c r="P61" s="14" t="s">
        <v>73</v>
      </c>
      <c r="Q61" s="16"/>
      <c r="R61" s="16"/>
      <c r="S61" s="16"/>
      <c r="T61" s="1"/>
      <c r="U61" s="11">
        <v>0</v>
      </c>
      <c r="V61" s="11">
        <v>0</v>
      </c>
      <c r="W61" s="11">
        <v>0</v>
      </c>
      <c r="X61" s="11">
        <v>0</v>
      </c>
      <c r="Y61" s="11">
        <v>0</v>
      </c>
      <c r="Z61" s="11">
        <v>0</v>
      </c>
      <c r="AA61" s="11">
        <v>0</v>
      </c>
      <c r="AB61" s="11">
        <v>0</v>
      </c>
      <c r="AC61" s="11">
        <v>0</v>
      </c>
      <c r="AD61" s="11">
        <v>0</v>
      </c>
      <c r="AE61" s="11">
        <v>0</v>
      </c>
      <c r="AF61" s="16">
        <v>0</v>
      </c>
      <c r="AG61" s="16"/>
      <c r="AH61" s="16"/>
      <c r="AI61" s="14" t="s">
        <v>73</v>
      </c>
      <c r="AJ61" s="16"/>
      <c r="AK61" s="16"/>
      <c r="AL61" s="16"/>
      <c r="AM61" s="1"/>
      <c r="AN61" s="143"/>
    </row>
    <row r="62" spans="2:40" hidden="1" outlineLevel="1" x14ac:dyDescent="0.25">
      <c r="B62" s="5" t="s">
        <v>322</v>
      </c>
      <c r="C62" s="5" t="s">
        <v>3</v>
      </c>
      <c r="D62" s="5" t="s">
        <v>11</v>
      </c>
      <c r="F62" s="11">
        <v>0</v>
      </c>
      <c r="G62" s="11">
        <v>0</v>
      </c>
      <c r="H62" s="11">
        <v>0</v>
      </c>
      <c r="I62" s="11">
        <v>0</v>
      </c>
      <c r="J62" s="11">
        <v>0</v>
      </c>
      <c r="K62" s="11">
        <v>0</v>
      </c>
      <c r="L62" s="11">
        <v>0</v>
      </c>
      <c r="M62" s="16">
        <v>0</v>
      </c>
      <c r="N62" s="16"/>
      <c r="O62" s="16"/>
      <c r="P62" s="14" t="s">
        <v>73</v>
      </c>
      <c r="Q62" s="16"/>
      <c r="R62" s="16"/>
      <c r="S62" s="16"/>
      <c r="T62" s="1"/>
      <c r="U62" s="11">
        <v>0</v>
      </c>
      <c r="V62" s="11">
        <v>0</v>
      </c>
      <c r="W62" s="11">
        <v>0</v>
      </c>
      <c r="X62" s="11">
        <v>0</v>
      </c>
      <c r="Y62" s="11">
        <v>0</v>
      </c>
      <c r="Z62" s="11">
        <v>0</v>
      </c>
      <c r="AA62" s="11">
        <v>0</v>
      </c>
      <c r="AB62" s="11">
        <v>0</v>
      </c>
      <c r="AC62" s="11">
        <v>0</v>
      </c>
      <c r="AD62" s="11">
        <v>0</v>
      </c>
      <c r="AE62" s="11">
        <v>0</v>
      </c>
      <c r="AF62" s="16">
        <v>0</v>
      </c>
      <c r="AG62" s="16"/>
      <c r="AH62" s="16"/>
      <c r="AI62" s="14" t="s">
        <v>73</v>
      </c>
      <c r="AJ62" s="16"/>
      <c r="AK62" s="16"/>
      <c r="AL62" s="16"/>
      <c r="AM62" s="1"/>
      <c r="AN62" s="143"/>
    </row>
    <row r="63" spans="2:40" hidden="1" outlineLevel="1" x14ac:dyDescent="0.25">
      <c r="B63" s="5" t="s">
        <v>322</v>
      </c>
      <c r="C63" s="5" t="s">
        <v>3</v>
      </c>
      <c r="D63" s="5" t="s">
        <v>11</v>
      </c>
      <c r="F63" s="11">
        <v>0</v>
      </c>
      <c r="G63" s="11">
        <v>0</v>
      </c>
      <c r="H63" s="11">
        <v>0</v>
      </c>
      <c r="I63" s="11">
        <v>0</v>
      </c>
      <c r="J63" s="11">
        <v>0</v>
      </c>
      <c r="K63" s="11">
        <v>0</v>
      </c>
      <c r="L63" s="11">
        <v>0</v>
      </c>
      <c r="M63" s="16">
        <v>0</v>
      </c>
      <c r="N63" s="16"/>
      <c r="O63" s="16"/>
      <c r="P63" s="14" t="s">
        <v>73</v>
      </c>
      <c r="Q63" s="16"/>
      <c r="R63" s="16"/>
      <c r="S63" s="16"/>
      <c r="T63" s="1"/>
      <c r="U63" s="11">
        <v>0</v>
      </c>
      <c r="V63" s="11">
        <v>0</v>
      </c>
      <c r="W63" s="11">
        <v>0</v>
      </c>
      <c r="X63" s="11">
        <v>0</v>
      </c>
      <c r="Y63" s="11">
        <v>0</v>
      </c>
      <c r="Z63" s="11">
        <v>0</v>
      </c>
      <c r="AA63" s="11">
        <v>0</v>
      </c>
      <c r="AB63" s="11">
        <v>0</v>
      </c>
      <c r="AC63" s="11">
        <v>0</v>
      </c>
      <c r="AD63" s="11">
        <v>0</v>
      </c>
      <c r="AE63" s="11">
        <v>0</v>
      </c>
      <c r="AF63" s="16">
        <v>0</v>
      </c>
      <c r="AG63" s="16"/>
      <c r="AH63" s="16"/>
      <c r="AI63" s="14" t="s">
        <v>73</v>
      </c>
      <c r="AJ63" s="16"/>
      <c r="AK63" s="16"/>
      <c r="AL63" s="16"/>
      <c r="AM63" s="1"/>
      <c r="AN63" s="143"/>
    </row>
    <row r="64" spans="2:40" hidden="1" outlineLevel="1" x14ac:dyDescent="0.25">
      <c r="B64" s="5" t="s">
        <v>322</v>
      </c>
      <c r="C64" s="5" t="s">
        <v>3</v>
      </c>
      <c r="D64" s="5" t="s">
        <v>11</v>
      </c>
      <c r="F64" s="11">
        <v>0</v>
      </c>
      <c r="G64" s="11">
        <v>0</v>
      </c>
      <c r="H64" s="11">
        <v>0</v>
      </c>
      <c r="I64" s="11">
        <v>0</v>
      </c>
      <c r="J64" s="11">
        <v>0</v>
      </c>
      <c r="K64" s="11">
        <v>0</v>
      </c>
      <c r="L64" s="11">
        <v>0</v>
      </c>
      <c r="M64" s="16">
        <v>0</v>
      </c>
      <c r="N64" s="16"/>
      <c r="O64" s="16"/>
      <c r="P64" s="14" t="s">
        <v>73</v>
      </c>
      <c r="Q64" s="16"/>
      <c r="R64" s="16"/>
      <c r="S64" s="16"/>
      <c r="T64" s="1"/>
      <c r="U64" s="11">
        <v>0</v>
      </c>
      <c r="V64" s="11">
        <v>0</v>
      </c>
      <c r="W64" s="11">
        <v>0</v>
      </c>
      <c r="X64" s="11">
        <v>0</v>
      </c>
      <c r="Y64" s="11">
        <v>0</v>
      </c>
      <c r="Z64" s="11">
        <v>0</v>
      </c>
      <c r="AA64" s="11">
        <v>0</v>
      </c>
      <c r="AB64" s="11">
        <v>0</v>
      </c>
      <c r="AC64" s="11">
        <v>0</v>
      </c>
      <c r="AD64" s="11">
        <v>0</v>
      </c>
      <c r="AE64" s="11">
        <v>0</v>
      </c>
      <c r="AF64" s="16">
        <v>0</v>
      </c>
      <c r="AG64" s="16"/>
      <c r="AH64" s="16"/>
      <c r="AI64" s="14" t="s">
        <v>73</v>
      </c>
      <c r="AJ64" s="16"/>
      <c r="AK64" s="16"/>
      <c r="AL64" s="16"/>
      <c r="AM64" s="1"/>
      <c r="AN64" s="143"/>
    </row>
    <row r="65" spans="2:40" hidden="1" outlineLevel="1" x14ac:dyDescent="0.25">
      <c r="B65" s="5" t="s">
        <v>322</v>
      </c>
      <c r="C65" s="5" t="s">
        <v>3</v>
      </c>
      <c r="D65" s="5" t="s">
        <v>11</v>
      </c>
      <c r="F65" s="11">
        <v>0</v>
      </c>
      <c r="G65" s="11">
        <v>0</v>
      </c>
      <c r="H65" s="11">
        <v>0</v>
      </c>
      <c r="I65" s="11">
        <v>0</v>
      </c>
      <c r="J65" s="11">
        <v>0</v>
      </c>
      <c r="K65" s="11">
        <v>0</v>
      </c>
      <c r="L65" s="11">
        <v>0</v>
      </c>
      <c r="M65" s="16">
        <v>0</v>
      </c>
      <c r="N65" s="16"/>
      <c r="O65" s="16"/>
      <c r="P65" s="14" t="s">
        <v>73</v>
      </c>
      <c r="Q65" s="16"/>
      <c r="R65" s="16"/>
      <c r="S65" s="16"/>
      <c r="T65" s="1"/>
      <c r="U65" s="11">
        <v>0</v>
      </c>
      <c r="V65" s="11">
        <v>0</v>
      </c>
      <c r="W65" s="11">
        <v>0</v>
      </c>
      <c r="X65" s="11">
        <v>0</v>
      </c>
      <c r="Y65" s="11">
        <v>0</v>
      </c>
      <c r="Z65" s="11">
        <v>0</v>
      </c>
      <c r="AA65" s="11">
        <v>0</v>
      </c>
      <c r="AB65" s="11">
        <v>0</v>
      </c>
      <c r="AC65" s="11">
        <v>0</v>
      </c>
      <c r="AD65" s="11">
        <v>0</v>
      </c>
      <c r="AE65" s="11">
        <v>0</v>
      </c>
      <c r="AF65" s="16">
        <v>0</v>
      </c>
      <c r="AG65" s="16"/>
      <c r="AH65" s="16"/>
      <c r="AI65" s="14" t="s">
        <v>73</v>
      </c>
      <c r="AJ65" s="16"/>
      <c r="AK65" s="16"/>
      <c r="AL65" s="16"/>
      <c r="AM65" s="1"/>
      <c r="AN65" s="143"/>
    </row>
    <row r="66" spans="2:40" hidden="1" outlineLevel="1" x14ac:dyDescent="0.25">
      <c r="B66" s="5" t="s">
        <v>322</v>
      </c>
      <c r="C66" s="5" t="s">
        <v>3</v>
      </c>
      <c r="D66" s="5" t="s">
        <v>11</v>
      </c>
      <c r="F66" s="11">
        <v>0</v>
      </c>
      <c r="G66" s="11">
        <v>0</v>
      </c>
      <c r="H66" s="11">
        <v>0</v>
      </c>
      <c r="I66" s="11">
        <v>0</v>
      </c>
      <c r="J66" s="11">
        <v>0</v>
      </c>
      <c r="K66" s="11">
        <v>0</v>
      </c>
      <c r="L66" s="11">
        <v>0</v>
      </c>
      <c r="M66" s="16">
        <v>0</v>
      </c>
      <c r="N66" s="16"/>
      <c r="O66" s="16"/>
      <c r="P66" s="14" t="s">
        <v>73</v>
      </c>
      <c r="Q66" s="16"/>
      <c r="R66" s="16"/>
      <c r="S66" s="16"/>
      <c r="T66" s="1"/>
      <c r="U66" s="11">
        <v>0</v>
      </c>
      <c r="V66" s="11">
        <v>0</v>
      </c>
      <c r="W66" s="11">
        <v>0</v>
      </c>
      <c r="X66" s="11">
        <v>0</v>
      </c>
      <c r="Y66" s="11">
        <v>0</v>
      </c>
      <c r="Z66" s="11">
        <v>0</v>
      </c>
      <c r="AA66" s="11">
        <v>0</v>
      </c>
      <c r="AB66" s="11">
        <v>0</v>
      </c>
      <c r="AC66" s="11">
        <v>0</v>
      </c>
      <c r="AD66" s="11">
        <v>0</v>
      </c>
      <c r="AE66" s="11">
        <v>0</v>
      </c>
      <c r="AF66" s="16">
        <v>0</v>
      </c>
      <c r="AG66" s="16"/>
      <c r="AH66" s="16"/>
      <c r="AI66" s="14" t="s">
        <v>73</v>
      </c>
      <c r="AJ66" s="16"/>
      <c r="AK66" s="16"/>
      <c r="AL66" s="16"/>
      <c r="AM66" s="1"/>
      <c r="AN66" s="143"/>
    </row>
    <row r="67" spans="2:40" hidden="1" outlineLevel="1" x14ac:dyDescent="0.25">
      <c r="B67" s="5" t="s">
        <v>322</v>
      </c>
      <c r="C67" s="5" t="s">
        <v>3</v>
      </c>
      <c r="D67" s="5" t="s">
        <v>11</v>
      </c>
      <c r="F67" s="11">
        <v>0</v>
      </c>
      <c r="G67" s="11">
        <v>0</v>
      </c>
      <c r="H67" s="11">
        <v>0</v>
      </c>
      <c r="I67" s="11">
        <v>0</v>
      </c>
      <c r="J67" s="11">
        <v>0</v>
      </c>
      <c r="K67" s="11">
        <v>0</v>
      </c>
      <c r="L67" s="11">
        <v>0</v>
      </c>
      <c r="M67" s="16">
        <v>0</v>
      </c>
      <c r="N67" s="16"/>
      <c r="O67" s="16"/>
      <c r="P67" s="14" t="s">
        <v>73</v>
      </c>
      <c r="Q67" s="16"/>
      <c r="R67" s="16"/>
      <c r="S67" s="16"/>
      <c r="T67" s="1"/>
      <c r="U67" s="11">
        <v>0</v>
      </c>
      <c r="V67" s="11">
        <v>0</v>
      </c>
      <c r="W67" s="11">
        <v>0</v>
      </c>
      <c r="X67" s="11">
        <v>0</v>
      </c>
      <c r="Y67" s="11">
        <v>0</v>
      </c>
      <c r="Z67" s="11">
        <v>0</v>
      </c>
      <c r="AA67" s="11">
        <v>0</v>
      </c>
      <c r="AB67" s="11">
        <v>0</v>
      </c>
      <c r="AC67" s="11">
        <v>0</v>
      </c>
      <c r="AD67" s="11">
        <v>0</v>
      </c>
      <c r="AE67" s="11">
        <v>0</v>
      </c>
      <c r="AF67" s="16">
        <v>0</v>
      </c>
      <c r="AG67" s="16"/>
      <c r="AH67" s="16"/>
      <c r="AI67" s="14" t="s">
        <v>73</v>
      </c>
      <c r="AJ67" s="16"/>
      <c r="AK67" s="16"/>
      <c r="AL67" s="16"/>
      <c r="AM67" s="1"/>
      <c r="AN67" s="143"/>
    </row>
    <row r="68" spans="2:40" hidden="1" outlineLevel="1" x14ac:dyDescent="0.25">
      <c r="B68" s="5" t="s">
        <v>322</v>
      </c>
      <c r="C68" s="5" t="s">
        <v>3</v>
      </c>
      <c r="D68" s="5" t="s">
        <v>11</v>
      </c>
      <c r="F68" s="11">
        <v>0</v>
      </c>
      <c r="G68" s="11">
        <v>0</v>
      </c>
      <c r="H68" s="11">
        <v>0</v>
      </c>
      <c r="I68" s="11">
        <v>0</v>
      </c>
      <c r="J68" s="11">
        <v>0</v>
      </c>
      <c r="K68" s="11">
        <v>0</v>
      </c>
      <c r="L68" s="11">
        <v>0</v>
      </c>
      <c r="M68" s="16">
        <v>0</v>
      </c>
      <c r="N68" s="16"/>
      <c r="O68" s="16"/>
      <c r="P68" s="14" t="s">
        <v>73</v>
      </c>
      <c r="Q68" s="16"/>
      <c r="R68" s="16"/>
      <c r="S68" s="16"/>
      <c r="T68" s="1"/>
      <c r="U68" s="11">
        <v>0</v>
      </c>
      <c r="V68" s="11">
        <v>0</v>
      </c>
      <c r="W68" s="11">
        <v>0</v>
      </c>
      <c r="X68" s="11">
        <v>0</v>
      </c>
      <c r="Y68" s="11">
        <v>0</v>
      </c>
      <c r="Z68" s="11">
        <v>0</v>
      </c>
      <c r="AA68" s="11">
        <v>0</v>
      </c>
      <c r="AB68" s="11">
        <v>0</v>
      </c>
      <c r="AC68" s="11">
        <v>0</v>
      </c>
      <c r="AD68" s="11">
        <v>0</v>
      </c>
      <c r="AE68" s="11">
        <v>0</v>
      </c>
      <c r="AF68" s="16">
        <v>0</v>
      </c>
      <c r="AG68" s="16"/>
      <c r="AH68" s="16"/>
      <c r="AI68" s="14" t="s">
        <v>73</v>
      </c>
      <c r="AJ68" s="16"/>
      <c r="AK68" s="16"/>
      <c r="AL68" s="16"/>
      <c r="AM68" s="1"/>
      <c r="AN68" s="143"/>
    </row>
    <row r="69" spans="2:40" s="3" customFormat="1" ht="16.2" collapsed="1" thickBot="1" x14ac:dyDescent="0.35">
      <c r="B69" s="35" t="s">
        <v>419</v>
      </c>
      <c r="C69" s="35" t="s">
        <v>3</v>
      </c>
      <c r="D69" s="35" t="s">
        <v>11</v>
      </c>
      <c r="F69" s="36">
        <v>0</v>
      </c>
      <c r="G69" s="36">
        <v>0.34200000000000003</v>
      </c>
      <c r="H69" s="36">
        <v>0.50700000000000001</v>
      </c>
      <c r="I69" s="36">
        <v>1.571</v>
      </c>
      <c r="J69" s="36">
        <v>1.6970000000000001</v>
      </c>
      <c r="K69" s="36">
        <v>2.7480000000000002</v>
      </c>
      <c r="L69" s="36">
        <v>2.3860000000000001</v>
      </c>
      <c r="M69" s="36">
        <v>1.9770000000000001</v>
      </c>
      <c r="N69" s="36"/>
      <c r="O69" s="36"/>
      <c r="P69" s="37" t="s">
        <v>73</v>
      </c>
      <c r="Q69" s="36"/>
      <c r="R69" s="36"/>
      <c r="S69" s="36"/>
      <c r="T69" s="4"/>
      <c r="U69" s="36">
        <v>0.23699999999999999</v>
      </c>
      <c r="V69" s="36">
        <v>0.27</v>
      </c>
      <c r="W69" s="36">
        <v>0.189</v>
      </c>
      <c r="X69" s="36">
        <v>1.3819999999999999</v>
      </c>
      <c r="Y69" s="36">
        <v>0.49</v>
      </c>
      <c r="Z69" s="36">
        <v>1.2070000000000001</v>
      </c>
      <c r="AA69" s="36">
        <v>1.802</v>
      </c>
      <c r="AB69" s="36">
        <v>0.94599999999999995</v>
      </c>
      <c r="AC69" s="36">
        <v>1.2549999999999999</v>
      </c>
      <c r="AD69" s="36">
        <v>1.131</v>
      </c>
      <c r="AE69" s="36">
        <v>0.99</v>
      </c>
      <c r="AF69" s="36">
        <v>0.98699999999999999</v>
      </c>
      <c r="AG69" s="36"/>
      <c r="AH69" s="36"/>
      <c r="AI69" s="37" t="s">
        <v>73</v>
      </c>
      <c r="AJ69" s="36"/>
      <c r="AK69" s="36"/>
      <c r="AL69" s="36"/>
      <c r="AM69" s="4"/>
      <c r="AN69" s="143"/>
    </row>
    <row r="70" spans="2:40" x14ac:dyDescent="0.25">
      <c r="AN70" s="143"/>
    </row>
    <row r="71" spans="2:40" ht="16.95" customHeight="1" x14ac:dyDescent="0.25">
      <c r="AN71" s="143"/>
    </row>
    <row r="72" spans="2:40" x14ac:dyDescent="0.25">
      <c r="B72" s="5" t="s">
        <v>210</v>
      </c>
      <c r="C72" s="5" t="s">
        <v>3</v>
      </c>
      <c r="D72" s="5" t="s">
        <v>11</v>
      </c>
      <c r="F72" s="11">
        <v>-1.409</v>
      </c>
      <c r="G72" s="11">
        <v>-1.6879999999999999</v>
      </c>
      <c r="H72" s="11">
        <v>-0.93</v>
      </c>
      <c r="I72" s="11">
        <v>0</v>
      </c>
      <c r="J72" s="11">
        <v>0</v>
      </c>
      <c r="K72" s="11">
        <v>0</v>
      </c>
      <c r="L72" s="11">
        <v>0</v>
      </c>
      <c r="M72" s="16">
        <v>0</v>
      </c>
      <c r="N72" s="16"/>
      <c r="O72" s="16"/>
      <c r="P72" s="14" t="s">
        <v>73</v>
      </c>
      <c r="Q72" s="16"/>
      <c r="R72" s="16"/>
      <c r="S72" s="16"/>
      <c r="T72" s="1"/>
      <c r="U72" s="11">
        <v>-0.38800000000000001</v>
      </c>
      <c r="V72" s="11">
        <v>-0.54200000000000004</v>
      </c>
      <c r="W72" s="11">
        <v>-1.7729999999999999</v>
      </c>
      <c r="X72" s="11">
        <v>1.7729999999999999</v>
      </c>
      <c r="Y72" s="11">
        <v>0</v>
      </c>
      <c r="Z72" s="11">
        <v>0</v>
      </c>
      <c r="AA72" s="11">
        <v>0</v>
      </c>
      <c r="AB72" s="11">
        <v>0</v>
      </c>
      <c r="AC72" s="11">
        <v>0</v>
      </c>
      <c r="AD72" s="11">
        <v>0</v>
      </c>
      <c r="AE72" s="11">
        <v>0</v>
      </c>
      <c r="AF72" s="16">
        <v>0</v>
      </c>
      <c r="AG72" s="16"/>
      <c r="AH72" s="16"/>
      <c r="AI72" s="14" t="s">
        <v>73</v>
      </c>
      <c r="AJ72" s="16"/>
      <c r="AK72" s="16"/>
      <c r="AL72" s="16"/>
      <c r="AM72" s="1"/>
      <c r="AN72" s="143"/>
    </row>
    <row r="73" spans="2:40" x14ac:dyDescent="0.25">
      <c r="B73" s="5" t="s">
        <v>208</v>
      </c>
      <c r="C73" s="5" t="s">
        <v>3</v>
      </c>
      <c r="D73" s="5" t="s">
        <v>11</v>
      </c>
      <c r="F73" s="11">
        <v>0</v>
      </c>
      <c r="G73" s="11">
        <v>-1.5820000000000001</v>
      </c>
      <c r="H73" s="11">
        <v>-0.497</v>
      </c>
      <c r="I73" s="11">
        <v>-10.345000000000001</v>
      </c>
      <c r="J73" s="11">
        <v>-0.92900000000000005</v>
      </c>
      <c r="K73" s="11">
        <v>-4.444</v>
      </c>
      <c r="L73" s="11">
        <v>0</v>
      </c>
      <c r="M73" s="16">
        <v>0</v>
      </c>
      <c r="N73" s="16"/>
      <c r="O73" s="16"/>
      <c r="P73" s="14" t="s">
        <v>73</v>
      </c>
      <c r="Q73" s="16"/>
      <c r="R73" s="16"/>
      <c r="S73" s="16"/>
      <c r="T73" s="1"/>
      <c r="U73" s="11">
        <v>0</v>
      </c>
      <c r="V73" s="11">
        <v>-0.497</v>
      </c>
      <c r="W73" s="11">
        <v>0</v>
      </c>
      <c r="X73" s="11">
        <v>-10.345000000000001</v>
      </c>
      <c r="Y73" s="11">
        <v>0</v>
      </c>
      <c r="Z73" s="11">
        <v>-0.92900000000000005</v>
      </c>
      <c r="AA73" s="11">
        <v>-4.391</v>
      </c>
      <c r="AB73" s="11">
        <v>-5.2999999999999999E-2</v>
      </c>
      <c r="AC73" s="11">
        <v>0</v>
      </c>
      <c r="AD73" s="11">
        <v>0</v>
      </c>
      <c r="AE73" s="11">
        <v>0</v>
      </c>
      <c r="AF73" s="16">
        <v>0</v>
      </c>
      <c r="AG73" s="16"/>
      <c r="AH73" s="16"/>
      <c r="AI73" s="14" t="s">
        <v>73</v>
      </c>
      <c r="AJ73" s="16"/>
      <c r="AK73" s="16"/>
      <c r="AL73" s="16"/>
      <c r="AM73" s="1"/>
      <c r="AN73" s="143"/>
    </row>
    <row r="74" spans="2:40" x14ac:dyDescent="0.25">
      <c r="B74" s="5" t="s">
        <v>209</v>
      </c>
      <c r="C74" s="5" t="s">
        <v>3</v>
      </c>
      <c r="D74" s="5" t="s">
        <v>11</v>
      </c>
      <c r="F74" s="11">
        <v>0</v>
      </c>
      <c r="G74" s="11">
        <v>0</v>
      </c>
      <c r="H74" s="11">
        <v>0</v>
      </c>
      <c r="I74" s="11">
        <v>-3.4769999999999999</v>
      </c>
      <c r="J74" s="11">
        <v>-2.8929999999999998</v>
      </c>
      <c r="K74" s="11">
        <v>-2.641</v>
      </c>
      <c r="L74" s="11">
        <v>-1.774</v>
      </c>
      <c r="M74" s="16">
        <v>0</v>
      </c>
      <c r="N74" s="16"/>
      <c r="O74" s="16"/>
      <c r="P74" s="14" t="s">
        <v>73</v>
      </c>
      <c r="Q74" s="16"/>
      <c r="R74" s="16"/>
      <c r="S74" s="16"/>
      <c r="T74" s="1"/>
      <c r="U74" s="11">
        <v>0</v>
      </c>
      <c r="V74" s="11">
        <v>0</v>
      </c>
      <c r="W74" s="11">
        <v>0</v>
      </c>
      <c r="X74" s="11">
        <v>-3.4769999999999999</v>
      </c>
      <c r="Y74" s="11">
        <v>-1.5349999999999999</v>
      </c>
      <c r="Z74" s="11">
        <v>-1.3580000000000001</v>
      </c>
      <c r="AA74" s="11">
        <v>-1.4239999999999999</v>
      </c>
      <c r="AB74" s="11">
        <v>-1.2170000000000001</v>
      </c>
      <c r="AC74" s="11">
        <v>-0.93300000000000005</v>
      </c>
      <c r="AD74" s="11">
        <v>-0.84099999999999997</v>
      </c>
      <c r="AE74" s="11">
        <v>0</v>
      </c>
      <c r="AF74" s="16">
        <v>0</v>
      </c>
      <c r="AG74" s="16"/>
      <c r="AH74" s="16"/>
      <c r="AI74" s="14" t="s">
        <v>73</v>
      </c>
      <c r="AJ74" s="16"/>
      <c r="AK74" s="16"/>
      <c r="AL74" s="16"/>
      <c r="AM74" s="1"/>
      <c r="AN74" s="143"/>
    </row>
    <row r="75" spans="2:40" x14ac:dyDescent="0.25">
      <c r="B75" s="5" t="s">
        <v>380</v>
      </c>
      <c r="C75" s="5" t="s">
        <v>3</v>
      </c>
      <c r="D75" s="5" t="s">
        <v>11</v>
      </c>
      <c r="F75" s="11">
        <v>0</v>
      </c>
      <c r="G75" s="11">
        <v>0</v>
      </c>
      <c r="H75" s="11">
        <v>0</v>
      </c>
      <c r="I75" s="11">
        <v>-26.754999999999999</v>
      </c>
      <c r="J75" s="11">
        <v>-6.4009999999999998</v>
      </c>
      <c r="K75" s="11">
        <v>-5.1920000000000002</v>
      </c>
      <c r="L75" s="11">
        <v>-1.4430000000000001</v>
      </c>
      <c r="M75" s="16">
        <v>0</v>
      </c>
      <c r="N75" s="16"/>
      <c r="O75" s="16"/>
      <c r="P75" s="14" t="s">
        <v>73</v>
      </c>
      <c r="Q75" s="16"/>
      <c r="R75" s="16"/>
      <c r="S75" s="16"/>
      <c r="T75" s="1"/>
      <c r="U75" s="11">
        <v>0</v>
      </c>
      <c r="V75" s="11">
        <v>0</v>
      </c>
      <c r="W75" s="11">
        <v>0</v>
      </c>
      <c r="X75" s="11">
        <v>-26.754999999999999</v>
      </c>
      <c r="Y75" s="11">
        <v>-3.5339999999999998</v>
      </c>
      <c r="Z75" s="11">
        <v>-2.867</v>
      </c>
      <c r="AA75" s="11">
        <v>-2.948</v>
      </c>
      <c r="AB75" s="11">
        <v>-2.2450000000000001</v>
      </c>
      <c r="AC75" s="11">
        <v>-0.76100000000000001</v>
      </c>
      <c r="AD75" s="11">
        <v>-0.68200000000000005</v>
      </c>
      <c r="AE75" s="11">
        <v>0</v>
      </c>
      <c r="AF75" s="16">
        <v>0</v>
      </c>
      <c r="AG75" s="16"/>
      <c r="AH75" s="16"/>
      <c r="AI75" s="14" t="s">
        <v>73</v>
      </c>
      <c r="AJ75" s="16"/>
      <c r="AK75" s="16"/>
      <c r="AL75" s="16"/>
      <c r="AM75" s="1"/>
      <c r="AN75" s="143"/>
    </row>
    <row r="76" spans="2:40" x14ac:dyDescent="0.25">
      <c r="B76" s="5" t="s">
        <v>212</v>
      </c>
      <c r="C76" s="5" t="s">
        <v>3</v>
      </c>
      <c r="D76" s="5" t="s">
        <v>11</v>
      </c>
      <c r="F76" s="11">
        <v>0</v>
      </c>
      <c r="G76" s="11">
        <v>-1.458</v>
      </c>
      <c r="H76" s="11">
        <v>-2.161</v>
      </c>
      <c r="I76" s="11">
        <v>-1.7270000000000001</v>
      </c>
      <c r="J76" s="11">
        <v>-1.4259999999999999</v>
      </c>
      <c r="K76" s="11">
        <v>-5.5780000000000003</v>
      </c>
      <c r="L76" s="11">
        <v>-6.1989999999999998</v>
      </c>
      <c r="M76" s="16">
        <v>-5.8739999999999997</v>
      </c>
      <c r="N76" s="16"/>
      <c r="O76" s="16"/>
      <c r="P76" s="14" t="s">
        <v>73</v>
      </c>
      <c r="Q76" s="16"/>
      <c r="R76" s="16"/>
      <c r="S76" s="16"/>
      <c r="T76" s="1"/>
      <c r="U76" s="11">
        <v>-1.0089999999999999</v>
      </c>
      <c r="V76" s="11">
        <v>-1.1519999999999999</v>
      </c>
      <c r="W76" s="11">
        <v>-0.80500000000000005</v>
      </c>
      <c r="X76" s="11">
        <v>-0.92200000000000004</v>
      </c>
      <c r="Y76" s="11">
        <v>-0.70299999999999996</v>
      </c>
      <c r="Z76" s="11">
        <v>-0.72299999999999998</v>
      </c>
      <c r="AA76" s="11">
        <v>-2.234</v>
      </c>
      <c r="AB76" s="11">
        <v>-3.3439999999999999</v>
      </c>
      <c r="AC76" s="11">
        <v>-3.2490000000000001</v>
      </c>
      <c r="AD76" s="11">
        <v>-2.95</v>
      </c>
      <c r="AE76" s="11">
        <v>-2.94</v>
      </c>
      <c r="AF76" s="16">
        <v>-2.9340000000000002</v>
      </c>
      <c r="AG76" s="16"/>
      <c r="AH76" s="16"/>
      <c r="AI76" s="14" t="s">
        <v>73</v>
      </c>
      <c r="AJ76" s="16"/>
      <c r="AK76" s="16"/>
      <c r="AL76" s="16"/>
      <c r="AM76" s="1"/>
      <c r="AN76" s="143"/>
    </row>
    <row r="77" spans="2:40" x14ac:dyDescent="0.25">
      <c r="B77" s="5" t="s">
        <v>211</v>
      </c>
      <c r="C77" s="5" t="s">
        <v>3</v>
      </c>
      <c r="D77" s="5" t="s">
        <v>11</v>
      </c>
      <c r="F77" s="11">
        <v>0</v>
      </c>
      <c r="G77" s="11">
        <v>0</v>
      </c>
      <c r="H77" s="11">
        <v>0</v>
      </c>
      <c r="I77" s="11">
        <v>0</v>
      </c>
      <c r="J77" s="11">
        <v>0</v>
      </c>
      <c r="K77" s="11">
        <v>0</v>
      </c>
      <c r="L77" s="11">
        <v>0</v>
      </c>
      <c r="M77" s="16">
        <v>-56.7</v>
      </c>
      <c r="N77" s="16"/>
      <c r="O77" s="16"/>
      <c r="P77" s="14" t="s">
        <v>73</v>
      </c>
      <c r="Q77" s="16"/>
      <c r="R77" s="16"/>
      <c r="S77" s="16"/>
      <c r="T77" s="1"/>
      <c r="U77" s="11">
        <v>0</v>
      </c>
      <c r="V77" s="11">
        <v>0</v>
      </c>
      <c r="W77" s="11">
        <v>0</v>
      </c>
      <c r="X77" s="11">
        <v>0</v>
      </c>
      <c r="Y77" s="11">
        <v>0</v>
      </c>
      <c r="Z77" s="11">
        <v>0</v>
      </c>
      <c r="AA77" s="11">
        <v>0</v>
      </c>
      <c r="AB77" s="11">
        <v>0</v>
      </c>
      <c r="AC77" s="11">
        <v>0</v>
      </c>
      <c r="AD77" s="11">
        <v>0</v>
      </c>
      <c r="AE77" s="11">
        <v>-56.7</v>
      </c>
      <c r="AF77" s="16">
        <v>0</v>
      </c>
      <c r="AG77" s="16"/>
      <c r="AH77" s="16"/>
      <c r="AI77" s="14" t="s">
        <v>73</v>
      </c>
      <c r="AJ77" s="16"/>
      <c r="AK77" s="16"/>
      <c r="AL77" s="16"/>
      <c r="AM77" s="1"/>
      <c r="AN77" s="143"/>
    </row>
    <row r="78" spans="2:40" hidden="1" outlineLevel="1" x14ac:dyDescent="0.25">
      <c r="B78" s="5" t="s">
        <v>322</v>
      </c>
      <c r="C78" s="5" t="s">
        <v>3</v>
      </c>
      <c r="D78" s="5" t="s">
        <v>11</v>
      </c>
      <c r="F78" s="11">
        <v>0</v>
      </c>
      <c r="G78" s="11">
        <v>0</v>
      </c>
      <c r="H78" s="11">
        <v>0</v>
      </c>
      <c r="I78" s="11">
        <v>0</v>
      </c>
      <c r="J78" s="11">
        <v>0</v>
      </c>
      <c r="K78" s="11">
        <v>0</v>
      </c>
      <c r="L78" s="11">
        <v>0</v>
      </c>
      <c r="M78" s="16">
        <v>0</v>
      </c>
      <c r="N78" s="16"/>
      <c r="O78" s="16"/>
      <c r="P78" s="14" t="s">
        <v>73</v>
      </c>
      <c r="Q78" s="16"/>
      <c r="R78" s="16"/>
      <c r="S78" s="16"/>
      <c r="T78" s="1"/>
      <c r="U78" s="11">
        <v>0</v>
      </c>
      <c r="V78" s="11">
        <v>0</v>
      </c>
      <c r="W78" s="11">
        <v>0</v>
      </c>
      <c r="X78" s="11">
        <v>0</v>
      </c>
      <c r="Y78" s="11">
        <v>0</v>
      </c>
      <c r="Z78" s="11">
        <v>0</v>
      </c>
      <c r="AA78" s="11">
        <v>0</v>
      </c>
      <c r="AB78" s="11">
        <v>0</v>
      </c>
      <c r="AC78" s="11">
        <v>0</v>
      </c>
      <c r="AD78" s="11">
        <v>0</v>
      </c>
      <c r="AE78" s="11">
        <v>0</v>
      </c>
      <c r="AF78" s="16">
        <v>0</v>
      </c>
      <c r="AG78" s="16"/>
      <c r="AH78" s="16"/>
      <c r="AI78" s="14" t="s">
        <v>73</v>
      </c>
      <c r="AJ78" s="16"/>
      <c r="AK78" s="16"/>
      <c r="AL78" s="16"/>
      <c r="AM78" s="1"/>
      <c r="AN78" s="143"/>
    </row>
    <row r="79" spans="2:40" hidden="1" outlineLevel="1" x14ac:dyDescent="0.25">
      <c r="B79" s="5" t="s">
        <v>322</v>
      </c>
      <c r="C79" s="5" t="s">
        <v>3</v>
      </c>
      <c r="D79" s="5" t="s">
        <v>11</v>
      </c>
      <c r="F79" s="11">
        <v>0</v>
      </c>
      <c r="G79" s="11">
        <v>0</v>
      </c>
      <c r="H79" s="11">
        <v>0</v>
      </c>
      <c r="I79" s="11">
        <v>0</v>
      </c>
      <c r="J79" s="11">
        <v>0</v>
      </c>
      <c r="K79" s="11">
        <v>0</v>
      </c>
      <c r="L79" s="11">
        <v>0</v>
      </c>
      <c r="M79" s="16">
        <v>0</v>
      </c>
      <c r="N79" s="16"/>
      <c r="O79" s="16"/>
      <c r="P79" s="14" t="s">
        <v>73</v>
      </c>
      <c r="Q79" s="16"/>
      <c r="R79" s="16"/>
      <c r="S79" s="16"/>
      <c r="T79" s="1"/>
      <c r="U79" s="11">
        <v>0</v>
      </c>
      <c r="V79" s="11">
        <v>0</v>
      </c>
      <c r="W79" s="11">
        <v>0</v>
      </c>
      <c r="X79" s="11">
        <v>0</v>
      </c>
      <c r="Y79" s="11">
        <v>0</v>
      </c>
      <c r="Z79" s="11">
        <v>0</v>
      </c>
      <c r="AA79" s="11">
        <v>0</v>
      </c>
      <c r="AB79" s="11">
        <v>0</v>
      </c>
      <c r="AC79" s="11">
        <v>0</v>
      </c>
      <c r="AD79" s="11">
        <v>0</v>
      </c>
      <c r="AE79" s="11">
        <v>0</v>
      </c>
      <c r="AF79" s="16">
        <v>0</v>
      </c>
      <c r="AG79" s="16"/>
      <c r="AH79" s="16"/>
      <c r="AI79" s="14" t="s">
        <v>73</v>
      </c>
      <c r="AJ79" s="16"/>
      <c r="AK79" s="16"/>
      <c r="AL79" s="16"/>
      <c r="AM79" s="1"/>
      <c r="AN79" s="143"/>
    </row>
    <row r="80" spans="2:40" hidden="1" outlineLevel="1" x14ac:dyDescent="0.25">
      <c r="B80" s="5" t="s">
        <v>322</v>
      </c>
      <c r="C80" s="5" t="s">
        <v>3</v>
      </c>
      <c r="D80" s="5" t="s">
        <v>11</v>
      </c>
      <c r="F80" s="11">
        <v>0</v>
      </c>
      <c r="G80" s="11">
        <v>0</v>
      </c>
      <c r="H80" s="11">
        <v>0</v>
      </c>
      <c r="I80" s="11">
        <v>0</v>
      </c>
      <c r="J80" s="11">
        <v>0</v>
      </c>
      <c r="K80" s="11">
        <v>0</v>
      </c>
      <c r="L80" s="11">
        <v>0</v>
      </c>
      <c r="M80" s="16">
        <v>0</v>
      </c>
      <c r="N80" s="16"/>
      <c r="O80" s="16"/>
      <c r="P80" s="14" t="s">
        <v>73</v>
      </c>
      <c r="Q80" s="16"/>
      <c r="R80" s="16"/>
      <c r="S80" s="16"/>
      <c r="T80" s="1"/>
      <c r="U80" s="11">
        <v>0</v>
      </c>
      <c r="V80" s="11">
        <v>0</v>
      </c>
      <c r="W80" s="11">
        <v>0</v>
      </c>
      <c r="X80" s="11">
        <v>0</v>
      </c>
      <c r="Y80" s="11">
        <v>0</v>
      </c>
      <c r="Z80" s="11">
        <v>0</v>
      </c>
      <c r="AA80" s="11">
        <v>0</v>
      </c>
      <c r="AB80" s="11">
        <v>0</v>
      </c>
      <c r="AC80" s="11">
        <v>0</v>
      </c>
      <c r="AD80" s="11">
        <v>0</v>
      </c>
      <c r="AE80" s="11">
        <v>0</v>
      </c>
      <c r="AF80" s="16">
        <v>0</v>
      </c>
      <c r="AG80" s="16"/>
      <c r="AH80" s="16"/>
      <c r="AI80" s="14" t="s">
        <v>73</v>
      </c>
      <c r="AJ80" s="16"/>
      <c r="AK80" s="16"/>
      <c r="AL80" s="16"/>
      <c r="AM80" s="1"/>
      <c r="AN80" s="143"/>
    </row>
    <row r="81" spans="2:40" hidden="1" outlineLevel="1" x14ac:dyDescent="0.25">
      <c r="B81" s="5" t="s">
        <v>322</v>
      </c>
      <c r="C81" s="5" t="s">
        <v>3</v>
      </c>
      <c r="D81" s="5" t="s">
        <v>11</v>
      </c>
      <c r="F81" s="11">
        <v>0</v>
      </c>
      <c r="G81" s="11">
        <v>0</v>
      </c>
      <c r="H81" s="11">
        <v>0</v>
      </c>
      <c r="I81" s="11">
        <v>0</v>
      </c>
      <c r="J81" s="11">
        <v>0</v>
      </c>
      <c r="K81" s="11">
        <v>0</v>
      </c>
      <c r="L81" s="11">
        <v>0</v>
      </c>
      <c r="M81" s="16">
        <v>0</v>
      </c>
      <c r="N81" s="16"/>
      <c r="O81" s="16"/>
      <c r="P81" s="14" t="s">
        <v>73</v>
      </c>
      <c r="Q81" s="16"/>
      <c r="R81" s="16"/>
      <c r="S81" s="16"/>
      <c r="T81" s="1"/>
      <c r="U81" s="11">
        <v>0</v>
      </c>
      <c r="V81" s="11">
        <v>0</v>
      </c>
      <c r="W81" s="11">
        <v>0</v>
      </c>
      <c r="X81" s="11">
        <v>0</v>
      </c>
      <c r="Y81" s="11">
        <v>0</v>
      </c>
      <c r="Z81" s="11">
        <v>0</v>
      </c>
      <c r="AA81" s="11">
        <v>0</v>
      </c>
      <c r="AB81" s="11">
        <v>0</v>
      </c>
      <c r="AC81" s="11">
        <v>0</v>
      </c>
      <c r="AD81" s="11">
        <v>0</v>
      </c>
      <c r="AE81" s="11">
        <v>0</v>
      </c>
      <c r="AF81" s="16">
        <v>0</v>
      </c>
      <c r="AG81" s="16"/>
      <c r="AH81" s="16"/>
      <c r="AI81" s="14" t="s">
        <v>73</v>
      </c>
      <c r="AJ81" s="16"/>
      <c r="AK81" s="16"/>
      <c r="AL81" s="16"/>
      <c r="AM81" s="1"/>
      <c r="AN81" s="143"/>
    </row>
    <row r="82" spans="2:40" hidden="1" outlineLevel="1" x14ac:dyDescent="0.25">
      <c r="B82" s="5" t="s">
        <v>322</v>
      </c>
      <c r="C82" s="5" t="s">
        <v>3</v>
      </c>
      <c r="D82" s="5" t="s">
        <v>11</v>
      </c>
      <c r="F82" s="11">
        <v>0</v>
      </c>
      <c r="G82" s="11">
        <v>0</v>
      </c>
      <c r="H82" s="11">
        <v>0</v>
      </c>
      <c r="I82" s="11">
        <v>0</v>
      </c>
      <c r="J82" s="11">
        <v>0</v>
      </c>
      <c r="K82" s="11">
        <v>0</v>
      </c>
      <c r="L82" s="11">
        <v>0</v>
      </c>
      <c r="M82" s="16">
        <v>0</v>
      </c>
      <c r="N82" s="16"/>
      <c r="O82" s="16"/>
      <c r="P82" s="14" t="s">
        <v>73</v>
      </c>
      <c r="Q82" s="16"/>
      <c r="R82" s="16"/>
      <c r="S82" s="16"/>
      <c r="T82" s="1"/>
      <c r="U82" s="11">
        <v>0</v>
      </c>
      <c r="V82" s="11">
        <v>0</v>
      </c>
      <c r="W82" s="11">
        <v>0</v>
      </c>
      <c r="X82" s="11">
        <v>0</v>
      </c>
      <c r="Y82" s="11">
        <v>0</v>
      </c>
      <c r="Z82" s="11">
        <v>0</v>
      </c>
      <c r="AA82" s="11">
        <v>0</v>
      </c>
      <c r="AB82" s="11">
        <v>0</v>
      </c>
      <c r="AC82" s="11">
        <v>0</v>
      </c>
      <c r="AD82" s="11">
        <v>0</v>
      </c>
      <c r="AE82" s="11">
        <v>0</v>
      </c>
      <c r="AF82" s="16">
        <v>0</v>
      </c>
      <c r="AG82" s="16"/>
      <c r="AH82" s="16"/>
      <c r="AI82" s="14" t="s">
        <v>73</v>
      </c>
      <c r="AJ82" s="16"/>
      <c r="AK82" s="16"/>
      <c r="AL82" s="16"/>
      <c r="AM82" s="1"/>
      <c r="AN82" s="143"/>
    </row>
    <row r="83" spans="2:40" hidden="1" outlineLevel="1" x14ac:dyDescent="0.25">
      <c r="B83" s="5" t="s">
        <v>322</v>
      </c>
      <c r="C83" s="5" t="s">
        <v>3</v>
      </c>
      <c r="D83" s="5" t="s">
        <v>11</v>
      </c>
      <c r="F83" s="11">
        <v>0</v>
      </c>
      <c r="G83" s="11">
        <v>0</v>
      </c>
      <c r="H83" s="11">
        <v>0</v>
      </c>
      <c r="I83" s="11">
        <v>0</v>
      </c>
      <c r="J83" s="11">
        <v>0</v>
      </c>
      <c r="K83" s="11">
        <v>0</v>
      </c>
      <c r="L83" s="11">
        <v>0</v>
      </c>
      <c r="M83" s="16">
        <v>0</v>
      </c>
      <c r="N83" s="16"/>
      <c r="O83" s="16"/>
      <c r="P83" s="14" t="s">
        <v>73</v>
      </c>
      <c r="Q83" s="16"/>
      <c r="R83" s="16"/>
      <c r="S83" s="16"/>
      <c r="T83" s="1"/>
      <c r="U83" s="11">
        <v>0</v>
      </c>
      <c r="V83" s="11">
        <v>0</v>
      </c>
      <c r="W83" s="11">
        <v>0</v>
      </c>
      <c r="X83" s="11">
        <v>0</v>
      </c>
      <c r="Y83" s="11">
        <v>0</v>
      </c>
      <c r="Z83" s="11">
        <v>0</v>
      </c>
      <c r="AA83" s="11">
        <v>0</v>
      </c>
      <c r="AB83" s="11">
        <v>0</v>
      </c>
      <c r="AC83" s="11">
        <v>0</v>
      </c>
      <c r="AD83" s="11">
        <v>0</v>
      </c>
      <c r="AE83" s="11">
        <v>0</v>
      </c>
      <c r="AF83" s="16">
        <v>0</v>
      </c>
      <c r="AG83" s="16"/>
      <c r="AH83" s="16"/>
      <c r="AI83" s="14" t="s">
        <v>73</v>
      </c>
      <c r="AJ83" s="16"/>
      <c r="AK83" s="16"/>
      <c r="AL83" s="16"/>
      <c r="AM83" s="1"/>
      <c r="AN83" s="143"/>
    </row>
    <row r="84" spans="2:40" hidden="1" outlineLevel="1" x14ac:dyDescent="0.25">
      <c r="B84" s="5" t="s">
        <v>322</v>
      </c>
      <c r="C84" s="5" t="s">
        <v>3</v>
      </c>
      <c r="D84" s="5" t="s">
        <v>11</v>
      </c>
      <c r="F84" s="11">
        <v>0</v>
      </c>
      <c r="G84" s="11">
        <v>0</v>
      </c>
      <c r="H84" s="11">
        <v>0</v>
      </c>
      <c r="I84" s="11">
        <v>0</v>
      </c>
      <c r="J84" s="11">
        <v>0</v>
      </c>
      <c r="K84" s="11">
        <v>0</v>
      </c>
      <c r="L84" s="11">
        <v>0</v>
      </c>
      <c r="M84" s="16">
        <v>0</v>
      </c>
      <c r="N84" s="16"/>
      <c r="O84" s="16"/>
      <c r="P84" s="14" t="s">
        <v>73</v>
      </c>
      <c r="Q84" s="16"/>
      <c r="R84" s="16"/>
      <c r="S84" s="16"/>
      <c r="T84" s="1"/>
      <c r="U84" s="11">
        <v>0</v>
      </c>
      <c r="V84" s="11">
        <v>0</v>
      </c>
      <c r="W84" s="11">
        <v>0</v>
      </c>
      <c r="X84" s="11">
        <v>0</v>
      </c>
      <c r="Y84" s="11">
        <v>0</v>
      </c>
      <c r="Z84" s="11">
        <v>0</v>
      </c>
      <c r="AA84" s="11">
        <v>0</v>
      </c>
      <c r="AB84" s="11">
        <v>0</v>
      </c>
      <c r="AC84" s="11">
        <v>0</v>
      </c>
      <c r="AD84" s="11">
        <v>0</v>
      </c>
      <c r="AE84" s="11">
        <v>0</v>
      </c>
      <c r="AF84" s="16">
        <v>0</v>
      </c>
      <c r="AG84" s="16"/>
      <c r="AH84" s="16"/>
      <c r="AI84" s="14" t="s">
        <v>73</v>
      </c>
      <c r="AJ84" s="16"/>
      <c r="AK84" s="16"/>
      <c r="AL84" s="16"/>
      <c r="AM84" s="1"/>
      <c r="AN84" s="143"/>
    </row>
    <row r="85" spans="2:40" s="3" customFormat="1" ht="16.2" collapsed="1" thickBot="1" x14ac:dyDescent="0.35">
      <c r="B85" s="35" t="s">
        <v>420</v>
      </c>
      <c r="C85" s="35" t="s">
        <v>3</v>
      </c>
      <c r="D85" s="35" t="s">
        <v>11</v>
      </c>
      <c r="F85" s="36">
        <v>-1.409</v>
      </c>
      <c r="G85" s="36">
        <v>-4.7279999999999998</v>
      </c>
      <c r="H85" s="36">
        <v>-3.5880000000000001</v>
      </c>
      <c r="I85" s="36">
        <v>-42.302999999999997</v>
      </c>
      <c r="J85" s="36">
        <v>-11.648999999999999</v>
      </c>
      <c r="K85" s="36">
        <v>-17.855</v>
      </c>
      <c r="L85" s="36">
        <v>-9.4160000000000004</v>
      </c>
      <c r="M85" s="36">
        <v>-62.573999999999998</v>
      </c>
      <c r="N85" s="36"/>
      <c r="O85" s="36"/>
      <c r="P85" s="37" t="s">
        <v>73</v>
      </c>
      <c r="Q85" s="36"/>
      <c r="R85" s="36"/>
      <c r="S85" s="36"/>
      <c r="T85" s="4"/>
      <c r="U85" s="36">
        <v>-1.397</v>
      </c>
      <c r="V85" s="36">
        <v>-2.1909999999999998</v>
      </c>
      <c r="W85" s="36">
        <v>-2.5779999999999998</v>
      </c>
      <c r="X85" s="36">
        <v>-39.725999999999999</v>
      </c>
      <c r="Y85" s="36">
        <v>-5.7720000000000002</v>
      </c>
      <c r="Z85" s="36">
        <v>-5.8769999999999998</v>
      </c>
      <c r="AA85" s="36">
        <v>-10.997</v>
      </c>
      <c r="AB85" s="36">
        <v>-6.8579999999999997</v>
      </c>
      <c r="AC85" s="36">
        <v>-4.9429999999999996</v>
      </c>
      <c r="AD85" s="36">
        <v>-4.4729999999999999</v>
      </c>
      <c r="AE85" s="36">
        <v>-59.64</v>
      </c>
      <c r="AF85" s="36">
        <v>-2.9340000000000002</v>
      </c>
      <c r="AG85" s="36"/>
      <c r="AH85" s="36"/>
      <c r="AI85" s="37" t="s">
        <v>73</v>
      </c>
      <c r="AJ85" s="36"/>
      <c r="AK85" s="36"/>
      <c r="AL85" s="36"/>
      <c r="AM85" s="4"/>
      <c r="AN85" s="143"/>
    </row>
  </sheetData>
  <hyperlinks>
    <hyperlink ref="B2" location="COVER!A1" display="Unaudited; refer to disclaimer" xr:uid="{B1886CB3-9F90-0E45-A956-D84E282CC52C}"/>
  </hyperlinks>
  <pageMargins left="0.7" right="0.7" top="0.75" bottom="0.75" header="0.3" footer="0.3"/>
  <pageSetup paperSize="9" scale="2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9635D-073E-3342-B03D-A41B0FBCD17B}">
  <sheetPr>
    <tabColor theme="4" tint="0.749992370372631"/>
    <pageSetUpPr fitToPage="1"/>
  </sheetPr>
  <dimension ref="B1:AN37"/>
  <sheetViews>
    <sheetView showGridLines="0" zoomScale="70" zoomScaleNormal="70" workbookViewId="0">
      <selection activeCell="M48" sqref="M48"/>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351</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214</v>
      </c>
      <c r="C8" s="5" t="s">
        <v>18</v>
      </c>
      <c r="D8" s="5" t="s">
        <v>11</v>
      </c>
      <c r="F8" s="11">
        <v>0</v>
      </c>
      <c r="G8" s="11">
        <v>0</v>
      </c>
      <c r="H8" s="11">
        <v>0</v>
      </c>
      <c r="I8" s="11">
        <v>0</v>
      </c>
      <c r="J8" s="11">
        <v>342.11200000000002</v>
      </c>
      <c r="K8" s="11">
        <v>342.11200000000002</v>
      </c>
      <c r="L8" s="11">
        <v>342.11200000000002</v>
      </c>
      <c r="M8" s="16">
        <v>343.31</v>
      </c>
      <c r="N8" s="16"/>
      <c r="O8" s="16"/>
      <c r="P8" s="14" t="s">
        <v>73</v>
      </c>
      <c r="Q8" s="16"/>
      <c r="R8" s="16"/>
      <c r="S8" s="16"/>
      <c r="T8" s="1"/>
      <c r="U8" s="11">
        <v>0</v>
      </c>
      <c r="V8" s="11">
        <v>0</v>
      </c>
      <c r="W8" s="11">
        <v>0</v>
      </c>
      <c r="X8" s="11">
        <v>0</v>
      </c>
      <c r="Y8" s="11">
        <v>342.11200000000002</v>
      </c>
      <c r="Z8" s="11">
        <v>342.11200000000002</v>
      </c>
      <c r="AA8" s="11">
        <v>342.11200000000002</v>
      </c>
      <c r="AB8" s="11">
        <v>342.11200000000002</v>
      </c>
      <c r="AC8" s="11">
        <v>342.11200000000002</v>
      </c>
      <c r="AD8" s="11">
        <v>343.27699999999999</v>
      </c>
      <c r="AE8" s="11">
        <v>343.27699999999999</v>
      </c>
      <c r="AF8" s="16">
        <v>344.904</v>
      </c>
      <c r="AG8" s="16"/>
      <c r="AH8" s="16"/>
      <c r="AI8" s="14" t="s">
        <v>73</v>
      </c>
      <c r="AJ8" s="16"/>
      <c r="AK8" s="16"/>
      <c r="AL8" s="16"/>
      <c r="AM8" s="1"/>
      <c r="AN8" s="143"/>
    </row>
    <row r="9" spans="2:40" x14ac:dyDescent="0.25">
      <c r="B9" s="5" t="s">
        <v>215</v>
      </c>
      <c r="C9" s="5" t="s">
        <v>18</v>
      </c>
      <c r="D9" s="5" t="s">
        <v>11</v>
      </c>
      <c r="F9" s="11">
        <v>0</v>
      </c>
      <c r="G9" s="11">
        <v>0</v>
      </c>
      <c r="H9" s="11">
        <v>0</v>
      </c>
      <c r="I9" s="11">
        <v>342.11200000000002</v>
      </c>
      <c r="J9" s="11">
        <v>0</v>
      </c>
      <c r="K9" s="11">
        <v>0</v>
      </c>
      <c r="L9" s="11">
        <v>1.198</v>
      </c>
      <c r="M9" s="16">
        <v>1.597</v>
      </c>
      <c r="N9" s="16"/>
      <c r="O9" s="16"/>
      <c r="P9" s="14" t="s">
        <v>73</v>
      </c>
      <c r="Q9" s="16"/>
      <c r="R9" s="16"/>
      <c r="S9" s="16"/>
      <c r="T9" s="1"/>
      <c r="U9" s="11">
        <v>0</v>
      </c>
      <c r="V9" s="11">
        <v>0</v>
      </c>
      <c r="W9" s="11">
        <v>0</v>
      </c>
      <c r="X9" s="11">
        <v>0</v>
      </c>
      <c r="Y9" s="11">
        <v>0</v>
      </c>
      <c r="Z9" s="11">
        <v>0</v>
      </c>
      <c r="AA9" s="11">
        <v>0</v>
      </c>
      <c r="AB9" s="11">
        <v>0</v>
      </c>
      <c r="AC9" s="11">
        <v>1.1659999999999999</v>
      </c>
      <c r="AD9" s="11">
        <v>3.3000000000000002E-2</v>
      </c>
      <c r="AE9" s="11">
        <v>1.5940000000000001</v>
      </c>
      <c r="AF9" s="16">
        <v>3.0000000000000001E-3</v>
      </c>
      <c r="AG9" s="16"/>
      <c r="AH9" s="16"/>
      <c r="AI9" s="14" t="s">
        <v>73</v>
      </c>
      <c r="AJ9" s="16"/>
      <c r="AK9" s="16"/>
      <c r="AL9" s="16"/>
      <c r="AM9" s="1"/>
      <c r="AN9" s="143"/>
    </row>
    <row r="10" spans="2:40" x14ac:dyDescent="0.25">
      <c r="B10" s="5" t="s">
        <v>216</v>
      </c>
      <c r="C10" s="5" t="s">
        <v>18</v>
      </c>
      <c r="D10" s="5" t="s">
        <v>11</v>
      </c>
      <c r="F10" s="11">
        <v>0</v>
      </c>
      <c r="G10" s="11">
        <v>0</v>
      </c>
      <c r="H10" s="11">
        <v>0</v>
      </c>
      <c r="I10" s="11">
        <v>0</v>
      </c>
      <c r="J10" s="11">
        <v>0</v>
      </c>
      <c r="K10" s="11">
        <v>0</v>
      </c>
      <c r="L10" s="11">
        <v>0</v>
      </c>
      <c r="M10" s="16">
        <v>-11.061</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-11.061</v>
      </c>
      <c r="AG10" s="16"/>
      <c r="AH10" s="16"/>
      <c r="AI10" s="14" t="s">
        <v>73</v>
      </c>
      <c r="AJ10" s="16"/>
      <c r="AK10" s="16"/>
      <c r="AL10" s="16"/>
      <c r="AM10" s="1"/>
      <c r="AN10" s="143"/>
    </row>
    <row r="11" spans="2:40" s="3" customFormat="1" ht="16.2" thickBot="1" x14ac:dyDescent="0.35">
      <c r="B11" s="35" t="s">
        <v>217</v>
      </c>
      <c r="C11" s="35" t="s">
        <v>18</v>
      </c>
      <c r="D11" s="35" t="s">
        <v>11</v>
      </c>
      <c r="F11" s="90">
        <v>0</v>
      </c>
      <c r="G11" s="90">
        <v>0</v>
      </c>
      <c r="H11" s="90">
        <v>0</v>
      </c>
      <c r="I11" s="90">
        <v>342.11200000000002</v>
      </c>
      <c r="J11" s="90">
        <v>342.11200000000002</v>
      </c>
      <c r="K11" s="90">
        <v>342.11200000000002</v>
      </c>
      <c r="L11" s="90">
        <v>343.31</v>
      </c>
      <c r="M11" s="36">
        <v>333.846</v>
      </c>
      <c r="N11" s="36"/>
      <c r="O11" s="36"/>
      <c r="P11" s="37" t="s">
        <v>73</v>
      </c>
      <c r="Q11" s="36"/>
      <c r="R11" s="36"/>
      <c r="S11" s="36"/>
      <c r="T11" s="4"/>
      <c r="U11" s="90">
        <v>0</v>
      </c>
      <c r="V11" s="90">
        <v>0</v>
      </c>
      <c r="W11" s="90">
        <v>0</v>
      </c>
      <c r="X11" s="90">
        <v>0</v>
      </c>
      <c r="Y11" s="90">
        <v>342.11200000000002</v>
      </c>
      <c r="Z11" s="90">
        <v>342.11200000000002</v>
      </c>
      <c r="AA11" s="90">
        <v>342.11200000000002</v>
      </c>
      <c r="AB11" s="90">
        <v>342.11200000000002</v>
      </c>
      <c r="AC11" s="90">
        <v>343.27800000000002</v>
      </c>
      <c r="AD11" s="90">
        <v>343.31</v>
      </c>
      <c r="AE11" s="90">
        <v>344.87099999999998</v>
      </c>
      <c r="AF11" s="36">
        <v>333.846</v>
      </c>
      <c r="AG11" s="36"/>
      <c r="AH11" s="36"/>
      <c r="AI11" s="37" t="s">
        <v>73</v>
      </c>
      <c r="AJ11" s="36"/>
      <c r="AK11" s="36"/>
      <c r="AL11" s="36"/>
      <c r="AM11" s="4"/>
      <c r="AN11" s="143"/>
    </row>
    <row r="12" spans="2:40" x14ac:dyDescent="0.25">
      <c r="F12" s="12"/>
      <c r="G12" s="12"/>
      <c r="H12" s="12"/>
      <c r="I12" s="12"/>
      <c r="J12" s="12"/>
      <c r="K12" s="12"/>
      <c r="L12" s="12"/>
      <c r="M12" s="12"/>
      <c r="N12" s="12"/>
      <c r="O12" s="12"/>
      <c r="P12" s="21"/>
      <c r="Q12" s="12"/>
      <c r="R12" s="12"/>
      <c r="S12" s="12"/>
      <c r="T12" s="1"/>
      <c r="U12" s="12"/>
      <c r="V12" s="12"/>
      <c r="W12" s="12"/>
      <c r="X12" s="12"/>
      <c r="Y12" s="12"/>
      <c r="Z12" s="12"/>
      <c r="AA12" s="12"/>
      <c r="AB12" s="12"/>
      <c r="AC12" s="12"/>
      <c r="AD12" s="12"/>
      <c r="AE12" s="12"/>
      <c r="AF12" s="12"/>
      <c r="AG12" s="12"/>
      <c r="AH12" s="12"/>
      <c r="AI12" s="21"/>
      <c r="AJ12" s="12"/>
      <c r="AK12" s="12"/>
      <c r="AL12" s="12"/>
      <c r="AM12" s="1"/>
    </row>
    <row r="13" spans="2:40" x14ac:dyDescent="0.25">
      <c r="F13" s="12"/>
      <c r="G13" s="12"/>
      <c r="H13" s="12"/>
      <c r="I13" s="12"/>
      <c r="J13" s="12"/>
      <c r="K13" s="12"/>
      <c r="L13" s="12"/>
      <c r="U13" s="12"/>
      <c r="V13" s="12"/>
      <c r="W13" s="12"/>
      <c r="X13" s="12"/>
      <c r="Y13" s="12"/>
      <c r="Z13" s="12"/>
      <c r="AA13" s="12"/>
      <c r="AB13" s="12"/>
      <c r="AC13" s="12"/>
      <c r="AD13" s="12"/>
      <c r="AE13" s="12"/>
    </row>
    <row r="14" spans="2:40" x14ac:dyDescent="0.25">
      <c r="B14" s="5" t="s">
        <v>218</v>
      </c>
      <c r="C14" s="5" t="s">
        <v>18</v>
      </c>
      <c r="D14" s="5" t="s">
        <v>11</v>
      </c>
      <c r="F14" s="11">
        <v>0</v>
      </c>
      <c r="G14" s="11">
        <v>0</v>
      </c>
      <c r="H14" s="11">
        <v>0</v>
      </c>
      <c r="I14" s="11">
        <v>342.11200000000002</v>
      </c>
      <c r="J14" s="11">
        <v>342.11200000000002</v>
      </c>
      <c r="K14" s="11">
        <v>342.11200000000002</v>
      </c>
      <c r="L14" s="11">
        <v>343.09399999999999</v>
      </c>
      <c r="M14" s="16">
        <v>342.548</v>
      </c>
      <c r="N14" s="16"/>
      <c r="O14" s="16"/>
      <c r="P14" s="14" t="s">
        <v>73</v>
      </c>
      <c r="Q14" s="16"/>
      <c r="R14" s="16"/>
      <c r="S14" s="16"/>
      <c r="T14" s="1"/>
      <c r="U14" s="11">
        <v>0</v>
      </c>
      <c r="V14" s="11">
        <v>0</v>
      </c>
      <c r="W14" s="11">
        <v>0</v>
      </c>
      <c r="X14" s="11">
        <v>0</v>
      </c>
      <c r="Y14" s="11">
        <v>342.11200000000002</v>
      </c>
      <c r="Z14" s="11">
        <v>342.11200000000002</v>
      </c>
      <c r="AA14" s="11">
        <v>342.11200000000002</v>
      </c>
      <c r="AB14" s="11">
        <v>342.11200000000002</v>
      </c>
      <c r="AC14" s="11">
        <v>342.81</v>
      </c>
      <c r="AD14" s="11">
        <v>343.09399999999999</v>
      </c>
      <c r="AE14" s="11">
        <v>344.36099999999999</v>
      </c>
      <c r="AF14" s="16">
        <v>340.65</v>
      </c>
      <c r="AG14" s="16"/>
      <c r="AH14" s="16"/>
      <c r="AI14" s="14" t="s">
        <v>73</v>
      </c>
      <c r="AJ14" s="16"/>
      <c r="AK14" s="16"/>
      <c r="AL14" s="16"/>
      <c r="AM14" s="1"/>
      <c r="AN14" s="143"/>
    </row>
    <row r="15" spans="2:40" x14ac:dyDescent="0.25">
      <c r="B15" s="5" t="s">
        <v>219</v>
      </c>
      <c r="C15" s="5" t="s">
        <v>18</v>
      </c>
      <c r="D15" s="5" t="s">
        <v>11</v>
      </c>
      <c r="F15" s="11">
        <v>0</v>
      </c>
      <c r="G15" s="11">
        <v>0</v>
      </c>
      <c r="H15" s="11">
        <v>0</v>
      </c>
      <c r="I15" s="11">
        <v>-3.0750000000000002</v>
      </c>
      <c r="J15" s="11">
        <v>-3.0750000000000002</v>
      </c>
      <c r="K15" s="11">
        <v>-2.0499999999999998</v>
      </c>
      <c r="L15" s="11">
        <v>0</v>
      </c>
      <c r="M15" s="16">
        <v>0</v>
      </c>
      <c r="N15" s="16"/>
      <c r="O15" s="16"/>
      <c r="P15" s="14" t="s">
        <v>73</v>
      </c>
      <c r="Q15" s="16"/>
      <c r="R15" s="16"/>
      <c r="S15" s="16"/>
      <c r="T15" s="1"/>
      <c r="U15" s="11">
        <v>0</v>
      </c>
      <c r="V15" s="11">
        <v>0</v>
      </c>
      <c r="W15" s="11">
        <v>0</v>
      </c>
      <c r="X15" s="11">
        <v>0</v>
      </c>
      <c r="Y15" s="11">
        <v>-3.0750000000000002</v>
      </c>
      <c r="Z15" s="11">
        <v>-3.0750000000000002</v>
      </c>
      <c r="AA15" s="11">
        <v>-3.0750000000000002</v>
      </c>
      <c r="AB15" s="11">
        <v>-2.0499999999999998</v>
      </c>
      <c r="AC15" s="11">
        <v>0</v>
      </c>
      <c r="AD15" s="11">
        <v>0</v>
      </c>
      <c r="AE15" s="11">
        <v>0</v>
      </c>
      <c r="AF15" s="16">
        <v>0</v>
      </c>
      <c r="AG15" s="16"/>
      <c r="AH15" s="16"/>
      <c r="AI15" s="14" t="s">
        <v>73</v>
      </c>
      <c r="AJ15" s="16"/>
      <c r="AK15" s="16"/>
      <c r="AL15" s="16"/>
      <c r="AM15" s="1"/>
      <c r="AN15" s="143"/>
    </row>
    <row r="16" spans="2:40" s="3" customFormat="1" ht="15.6" x14ac:dyDescent="0.3">
      <c r="B16" s="38" t="s">
        <v>220</v>
      </c>
      <c r="C16" s="38" t="s">
        <v>18</v>
      </c>
      <c r="D16" s="38" t="s">
        <v>11</v>
      </c>
      <c r="F16" s="44">
        <v>339.036</v>
      </c>
      <c r="G16" s="44">
        <v>339.036</v>
      </c>
      <c r="H16" s="44">
        <v>339.036</v>
      </c>
      <c r="I16" s="44">
        <v>339.036</v>
      </c>
      <c r="J16" s="44">
        <v>339.036</v>
      </c>
      <c r="K16" s="44">
        <v>340.06099999999998</v>
      </c>
      <c r="L16" s="44">
        <v>343.09399999999999</v>
      </c>
      <c r="M16" s="44">
        <v>342.548</v>
      </c>
      <c r="N16" s="44"/>
      <c r="O16" s="44"/>
      <c r="P16" s="45" t="s">
        <v>73</v>
      </c>
      <c r="Q16" s="44"/>
      <c r="R16" s="44"/>
      <c r="S16" s="44"/>
      <c r="T16" s="4"/>
      <c r="U16" s="44">
        <v>339.036</v>
      </c>
      <c r="V16" s="44">
        <v>339.036</v>
      </c>
      <c r="W16" s="44">
        <v>339.036</v>
      </c>
      <c r="X16" s="44">
        <v>339.036</v>
      </c>
      <c r="Y16" s="44">
        <v>339.036</v>
      </c>
      <c r="Z16" s="44">
        <v>339.036</v>
      </c>
      <c r="AA16" s="44">
        <v>339.036</v>
      </c>
      <c r="AB16" s="44">
        <v>340.06099999999998</v>
      </c>
      <c r="AC16" s="44">
        <v>342.81</v>
      </c>
      <c r="AD16" s="44">
        <v>343.09399999999999</v>
      </c>
      <c r="AE16" s="44">
        <v>344.36099999999999</v>
      </c>
      <c r="AF16" s="44">
        <v>340.65</v>
      </c>
      <c r="AG16" s="44"/>
      <c r="AH16" s="44"/>
      <c r="AI16" s="45" t="s">
        <v>73</v>
      </c>
      <c r="AJ16" s="44"/>
      <c r="AK16" s="44"/>
      <c r="AL16" s="44"/>
      <c r="AM16" s="4"/>
      <c r="AN16" s="143"/>
    </row>
    <row r="17" spans="2:40" x14ac:dyDescent="0.25">
      <c r="B17" s="5" t="s">
        <v>221</v>
      </c>
      <c r="C17" s="5" t="s">
        <v>18</v>
      </c>
      <c r="D17" s="5" t="s">
        <v>11</v>
      </c>
      <c r="F17" s="11">
        <v>0</v>
      </c>
      <c r="G17" s="11">
        <v>0</v>
      </c>
      <c r="H17" s="11">
        <v>0</v>
      </c>
      <c r="I17" s="11">
        <v>6.5890000000000004</v>
      </c>
      <c r="J17" s="11">
        <v>6.9569999999999999</v>
      </c>
      <c r="K17" s="11">
        <v>6.8609999999999998</v>
      </c>
      <c r="L17" s="11">
        <v>11.694000000000001</v>
      </c>
      <c r="M17" s="16">
        <v>13.593</v>
      </c>
      <c r="N17" s="16"/>
      <c r="O17" s="16"/>
      <c r="P17" s="14" t="s">
        <v>73</v>
      </c>
      <c r="Q17" s="16"/>
      <c r="R17" s="16"/>
      <c r="S17" s="16"/>
      <c r="T17" s="1"/>
      <c r="U17" s="11">
        <v>0</v>
      </c>
      <c r="V17" s="11">
        <v>0</v>
      </c>
      <c r="W17" s="11">
        <v>0</v>
      </c>
      <c r="X17" s="11">
        <v>0</v>
      </c>
      <c r="Y17" s="11">
        <v>6.9569999999999999</v>
      </c>
      <c r="Z17" s="11">
        <v>6.9569999999999999</v>
      </c>
      <c r="AA17" s="11">
        <v>10.052</v>
      </c>
      <c r="AB17" s="11">
        <v>6.8609999999999998</v>
      </c>
      <c r="AC17" s="11">
        <v>10.877000000000001</v>
      </c>
      <c r="AD17" s="11">
        <v>11.694000000000001</v>
      </c>
      <c r="AE17" s="11">
        <v>13.132</v>
      </c>
      <c r="AF17" s="16">
        <v>14.061999999999999</v>
      </c>
      <c r="AG17" s="16"/>
      <c r="AH17" s="16"/>
      <c r="AI17" s="14" t="s">
        <v>73</v>
      </c>
      <c r="AJ17" s="16"/>
      <c r="AK17" s="16"/>
      <c r="AL17" s="16"/>
      <c r="AM17" s="1"/>
      <c r="AN17" s="143"/>
    </row>
    <row r="18" spans="2:40" s="3" customFormat="1" ht="16.2" thickBot="1" x14ac:dyDescent="0.35">
      <c r="B18" s="35" t="s">
        <v>222</v>
      </c>
      <c r="C18" s="35" t="s">
        <v>18</v>
      </c>
      <c r="D18" s="35" t="s">
        <v>11</v>
      </c>
      <c r="F18" s="36">
        <v>345.625</v>
      </c>
      <c r="G18" s="36">
        <v>345.625</v>
      </c>
      <c r="H18" s="36">
        <v>345.625</v>
      </c>
      <c r="I18" s="36">
        <v>345.625</v>
      </c>
      <c r="J18" s="36">
        <v>345.99299999999999</v>
      </c>
      <c r="K18" s="36">
        <v>346.92200000000003</v>
      </c>
      <c r="L18" s="36">
        <v>354.78699999999998</v>
      </c>
      <c r="M18" s="36">
        <v>356.14100000000002</v>
      </c>
      <c r="N18" s="36"/>
      <c r="O18" s="36"/>
      <c r="P18" s="37" t="s">
        <v>73</v>
      </c>
      <c r="Q18" s="36"/>
      <c r="R18" s="36"/>
      <c r="S18" s="36"/>
      <c r="T18" s="4"/>
      <c r="U18" s="36">
        <v>345.625</v>
      </c>
      <c r="V18" s="36">
        <v>345.625</v>
      </c>
      <c r="W18" s="36">
        <v>345.625</v>
      </c>
      <c r="X18" s="36">
        <v>345.625</v>
      </c>
      <c r="Y18" s="36">
        <v>345.99299999999999</v>
      </c>
      <c r="Z18" s="36">
        <v>345.99299999999999</v>
      </c>
      <c r="AA18" s="36">
        <v>349.08800000000002</v>
      </c>
      <c r="AB18" s="36">
        <v>346.92200000000003</v>
      </c>
      <c r="AC18" s="36">
        <v>353.68599999999998</v>
      </c>
      <c r="AD18" s="36">
        <v>354.78699999999998</v>
      </c>
      <c r="AE18" s="36">
        <v>357.49299999999999</v>
      </c>
      <c r="AF18" s="36">
        <v>354.71199999999999</v>
      </c>
      <c r="AG18" s="36"/>
      <c r="AH18" s="36"/>
      <c r="AI18" s="37" t="s">
        <v>73</v>
      </c>
      <c r="AJ18" s="36"/>
      <c r="AK18" s="36"/>
      <c r="AL18" s="36"/>
      <c r="AM18" s="4"/>
      <c r="AN18" s="143"/>
    </row>
    <row r="19" spans="2:40" x14ac:dyDescent="0.25">
      <c r="F19" s="12"/>
      <c r="G19" s="12"/>
      <c r="H19" s="12"/>
      <c r="I19" s="12"/>
      <c r="J19" s="12"/>
      <c r="K19" s="12"/>
      <c r="L19" s="12"/>
      <c r="U19" s="12"/>
      <c r="V19" s="12"/>
      <c r="W19" s="12"/>
      <c r="X19" s="12"/>
      <c r="Y19" s="12"/>
      <c r="Z19" s="12"/>
      <c r="AA19" s="12"/>
      <c r="AB19" s="12"/>
      <c r="AC19" s="12"/>
      <c r="AD19" s="12"/>
      <c r="AE19" s="12"/>
    </row>
    <row r="20" spans="2:40" ht="16.95" customHeight="1" x14ac:dyDescent="0.25"/>
    <row r="21" spans="2:40" x14ac:dyDescent="0.25">
      <c r="B21" s="5" t="s">
        <v>223</v>
      </c>
      <c r="C21" s="5" t="s">
        <v>3</v>
      </c>
      <c r="D21" s="5" t="s">
        <v>11</v>
      </c>
      <c r="F21" s="11">
        <v>15.856999999999999</v>
      </c>
      <c r="G21" s="11">
        <v>13.595000000000001</v>
      </c>
      <c r="H21" s="11">
        <v>30.698</v>
      </c>
      <c r="I21" s="11">
        <v>20.771000000000001</v>
      </c>
      <c r="J21" s="11">
        <v>31.439</v>
      </c>
      <c r="K21" s="11">
        <v>26.606999999999999</v>
      </c>
      <c r="L21" s="11">
        <v>34.168999999999997</v>
      </c>
      <c r="M21" s="16">
        <v>-11.08</v>
      </c>
      <c r="N21" s="16"/>
      <c r="O21" s="16"/>
      <c r="P21" s="14" t="s">
        <v>73</v>
      </c>
      <c r="Q21" s="16"/>
      <c r="R21" s="16"/>
      <c r="S21" s="16"/>
      <c r="T21" s="1"/>
      <c r="U21" s="11">
        <v>8.798</v>
      </c>
      <c r="V21" s="11">
        <v>21.9</v>
      </c>
      <c r="W21" s="11">
        <v>27.84</v>
      </c>
      <c r="X21" s="11">
        <v>-7.069</v>
      </c>
      <c r="Y21" s="11">
        <v>15.366</v>
      </c>
      <c r="Z21" s="11">
        <v>16.073</v>
      </c>
      <c r="AA21" s="11">
        <v>5.8259999999999996</v>
      </c>
      <c r="AB21" s="11">
        <v>20.780999999999999</v>
      </c>
      <c r="AC21" s="11">
        <v>14.083</v>
      </c>
      <c r="AD21" s="11">
        <v>20.085999999999999</v>
      </c>
      <c r="AE21" s="11">
        <v>-38.485999999999997</v>
      </c>
      <c r="AF21" s="16">
        <v>27.405999999999999</v>
      </c>
      <c r="AG21" s="16"/>
      <c r="AH21" s="16"/>
      <c r="AI21" s="14" t="s">
        <v>73</v>
      </c>
      <c r="AJ21" s="16"/>
      <c r="AK21" s="16"/>
      <c r="AL21" s="16"/>
      <c r="AM21" s="1"/>
      <c r="AN21" s="143"/>
    </row>
    <row r="22" spans="2:40" x14ac:dyDescent="0.25">
      <c r="B22" s="5" t="s">
        <v>225</v>
      </c>
      <c r="C22" s="5" t="s">
        <v>3</v>
      </c>
      <c r="D22" s="5" t="s">
        <v>11</v>
      </c>
      <c r="F22" s="11">
        <v>1.409</v>
      </c>
      <c r="G22" s="11">
        <v>5.07</v>
      </c>
      <c r="H22" s="11">
        <v>4.0949999999999998</v>
      </c>
      <c r="I22" s="11">
        <v>43.874000000000002</v>
      </c>
      <c r="J22" s="11">
        <v>13.346</v>
      </c>
      <c r="K22" s="11">
        <v>20.603000000000002</v>
      </c>
      <c r="L22" s="11">
        <v>11.802</v>
      </c>
      <c r="M22" s="16">
        <v>64.551000000000002</v>
      </c>
      <c r="N22" s="16"/>
      <c r="O22" s="16"/>
      <c r="P22" s="14" t="s">
        <v>73</v>
      </c>
      <c r="Q22" s="16"/>
      <c r="R22" s="16"/>
      <c r="S22" s="16"/>
      <c r="T22" s="1"/>
      <c r="U22" s="11">
        <v>1.633</v>
      </c>
      <c r="V22" s="11">
        <v>2.4620000000000002</v>
      </c>
      <c r="W22" s="11">
        <v>2.7669999999999999</v>
      </c>
      <c r="X22" s="11">
        <v>41.106999999999999</v>
      </c>
      <c r="Y22" s="11">
        <v>6.2619999999999996</v>
      </c>
      <c r="Z22" s="11">
        <v>7.0839999999999996</v>
      </c>
      <c r="AA22" s="11">
        <v>12.798999999999999</v>
      </c>
      <c r="AB22" s="11">
        <v>7.8040000000000003</v>
      </c>
      <c r="AC22" s="11">
        <v>6.1980000000000004</v>
      </c>
      <c r="AD22" s="11">
        <v>5.6040000000000001</v>
      </c>
      <c r="AE22" s="11">
        <v>60.63</v>
      </c>
      <c r="AF22" s="16">
        <v>3.9209999999999998</v>
      </c>
      <c r="AG22" s="16"/>
      <c r="AH22" s="16"/>
      <c r="AI22" s="14" t="s">
        <v>73</v>
      </c>
      <c r="AJ22" s="16"/>
      <c r="AK22" s="16"/>
      <c r="AL22" s="16"/>
      <c r="AM22" s="1"/>
      <c r="AN22" s="143"/>
    </row>
    <row r="23" spans="2:40" x14ac:dyDescent="0.25">
      <c r="B23" s="5" t="s">
        <v>224</v>
      </c>
      <c r="C23" s="5" t="s">
        <v>3</v>
      </c>
      <c r="D23" s="5" t="s">
        <v>11</v>
      </c>
      <c r="F23" s="11">
        <v>0</v>
      </c>
      <c r="G23" s="11">
        <v>-0.34200000000000003</v>
      </c>
      <c r="H23" s="11">
        <v>-0.50700000000000001</v>
      </c>
      <c r="I23" s="11">
        <v>-1.571</v>
      </c>
      <c r="J23" s="11">
        <v>-1.6970000000000001</v>
      </c>
      <c r="K23" s="11">
        <v>-2.7480000000000002</v>
      </c>
      <c r="L23" s="11">
        <v>-2.3860000000000001</v>
      </c>
      <c r="M23" s="16">
        <v>-1.9770000000000001</v>
      </c>
      <c r="N23" s="16"/>
      <c r="O23" s="16"/>
      <c r="P23" s="14" t="s">
        <v>73</v>
      </c>
      <c r="Q23" s="16"/>
      <c r="R23" s="16"/>
      <c r="S23" s="16"/>
      <c r="T23" s="1"/>
      <c r="U23" s="11">
        <v>-0.23699999999999999</v>
      </c>
      <c r="V23" s="11">
        <v>-0.27</v>
      </c>
      <c r="W23" s="11">
        <v>-0.189</v>
      </c>
      <c r="X23" s="11">
        <v>-1.3819999999999999</v>
      </c>
      <c r="Y23" s="11">
        <v>-0.49</v>
      </c>
      <c r="Z23" s="11">
        <v>-1.2070000000000001</v>
      </c>
      <c r="AA23" s="11">
        <v>-1.802</v>
      </c>
      <c r="AB23" s="11">
        <v>-0.94599999999999995</v>
      </c>
      <c r="AC23" s="11">
        <v>-1.2549999999999999</v>
      </c>
      <c r="AD23" s="11">
        <v>-1.131</v>
      </c>
      <c r="AE23" s="11">
        <v>-0.99</v>
      </c>
      <c r="AF23" s="16">
        <v>-0.98699999999999999</v>
      </c>
      <c r="AG23" s="16"/>
      <c r="AH23" s="16"/>
      <c r="AI23" s="14" t="s">
        <v>73</v>
      </c>
      <c r="AJ23" s="16"/>
      <c r="AK23" s="16"/>
      <c r="AL23" s="16"/>
      <c r="AM23" s="1"/>
      <c r="AN23" s="143"/>
    </row>
    <row r="24" spans="2:40" s="3" customFormat="1" ht="16.2" thickBot="1" x14ac:dyDescent="0.35">
      <c r="B24" s="35" t="s">
        <v>226</v>
      </c>
      <c r="C24" s="35" t="s">
        <v>3</v>
      </c>
      <c r="D24" s="35" t="s">
        <v>11</v>
      </c>
      <c r="F24" s="36">
        <v>17.265999999999998</v>
      </c>
      <c r="G24" s="36">
        <v>18.323</v>
      </c>
      <c r="H24" s="36">
        <v>34.286000000000001</v>
      </c>
      <c r="I24" s="36">
        <v>63.073999999999998</v>
      </c>
      <c r="J24" s="36">
        <v>43.088000000000001</v>
      </c>
      <c r="K24" s="36">
        <v>44.462000000000003</v>
      </c>
      <c r="L24" s="36">
        <v>43.584999999999994</v>
      </c>
      <c r="M24" s="36">
        <v>51.494</v>
      </c>
      <c r="N24" s="36"/>
      <c r="O24" s="36"/>
      <c r="P24" s="37" t="s">
        <v>73</v>
      </c>
      <c r="Q24" s="36"/>
      <c r="R24" s="36"/>
      <c r="S24" s="36"/>
      <c r="T24" s="4"/>
      <c r="U24" s="36">
        <v>10.194000000000001</v>
      </c>
      <c r="V24" s="36">
        <v>24.091000000000001</v>
      </c>
      <c r="W24" s="36">
        <v>30.417000000000002</v>
      </c>
      <c r="X24" s="36">
        <v>32.655999999999999</v>
      </c>
      <c r="Y24" s="36">
        <v>21.138000000000002</v>
      </c>
      <c r="Z24" s="36">
        <v>21.949000000000002</v>
      </c>
      <c r="AA24" s="36">
        <v>16.821999999999999</v>
      </c>
      <c r="AB24" s="36">
        <v>27.638999999999999</v>
      </c>
      <c r="AC24" s="36">
        <v>19.026</v>
      </c>
      <c r="AD24" s="36">
        <v>24.558999999999997</v>
      </c>
      <c r="AE24" s="36">
        <v>21.154000000000007</v>
      </c>
      <c r="AF24" s="36">
        <v>30.34</v>
      </c>
      <c r="AG24" s="36"/>
      <c r="AH24" s="36"/>
      <c r="AI24" s="37" t="s">
        <v>73</v>
      </c>
      <c r="AJ24" s="36"/>
      <c r="AK24" s="36"/>
      <c r="AL24" s="36"/>
      <c r="AM24" s="4"/>
      <c r="AN24" s="143"/>
    </row>
    <row r="26" spans="2:40" ht="16.95" customHeight="1" x14ac:dyDescent="0.25"/>
    <row r="27" spans="2:40" x14ac:dyDescent="0.25">
      <c r="B27" s="5" t="s">
        <v>227</v>
      </c>
      <c r="C27" s="5" t="s">
        <v>125</v>
      </c>
      <c r="D27" s="5" t="s">
        <v>11</v>
      </c>
      <c r="F27" s="11">
        <v>4.6769999999999996</v>
      </c>
      <c r="G27" s="11">
        <v>4.01</v>
      </c>
      <c r="H27" s="11">
        <v>9.0540000000000003</v>
      </c>
      <c r="I27" s="11">
        <v>6.1260000000000003</v>
      </c>
      <c r="J27" s="11">
        <v>9.2729999999999997</v>
      </c>
      <c r="K27" s="11">
        <v>7.8239999999999998</v>
      </c>
      <c r="L27" s="11">
        <v>9.9589999999999996</v>
      </c>
      <c r="M27" s="16">
        <v>-3.2349999999999999</v>
      </c>
      <c r="N27" s="16"/>
      <c r="O27" s="16"/>
      <c r="P27" s="14" t="s">
        <v>73</v>
      </c>
      <c r="Q27" s="16"/>
      <c r="R27" s="16"/>
      <c r="S27" s="16"/>
      <c r="T27" s="1"/>
      <c r="U27" s="11">
        <v>2.5950000000000002</v>
      </c>
      <c r="V27" s="11">
        <v>6.4589999999999996</v>
      </c>
      <c r="W27" s="11">
        <v>8.2119999999999997</v>
      </c>
      <c r="X27" s="11">
        <v>-2.085</v>
      </c>
      <c r="Y27" s="11">
        <v>4.532</v>
      </c>
      <c r="Z27" s="11">
        <v>4.7409999999999997</v>
      </c>
      <c r="AA27" s="11">
        <v>1.718</v>
      </c>
      <c r="AB27" s="11">
        <v>6.1109999999999998</v>
      </c>
      <c r="AC27" s="11">
        <v>4.1079999999999997</v>
      </c>
      <c r="AD27" s="11">
        <v>5.8540000000000001</v>
      </c>
      <c r="AE27" s="11">
        <v>-11.176</v>
      </c>
      <c r="AF27" s="16">
        <v>7.9409999999999998</v>
      </c>
      <c r="AG27" s="16"/>
      <c r="AH27" s="16"/>
      <c r="AI27" s="14" t="s">
        <v>73</v>
      </c>
      <c r="AJ27" s="16"/>
      <c r="AK27" s="16"/>
      <c r="AL27" s="16"/>
      <c r="AM27" s="1"/>
      <c r="AN27" s="143"/>
    </row>
    <row r="28" spans="2:40" x14ac:dyDescent="0.25">
      <c r="B28" s="5" t="s">
        <v>228</v>
      </c>
      <c r="C28" s="5" t="s">
        <v>125</v>
      </c>
      <c r="D28" s="5" t="s">
        <v>11</v>
      </c>
      <c r="F28" s="11">
        <v>4.5880000000000001</v>
      </c>
      <c r="G28" s="11">
        <v>3.9329999999999998</v>
      </c>
      <c r="H28" s="11">
        <v>8.8819999999999997</v>
      </c>
      <c r="I28" s="11">
        <v>6.01</v>
      </c>
      <c r="J28" s="11">
        <v>9.0869999999999997</v>
      </c>
      <c r="K28" s="11">
        <v>7.6689999999999996</v>
      </c>
      <c r="L28" s="11">
        <v>9.6310000000000002</v>
      </c>
      <c r="M28" s="16">
        <v>-3.2349999999999999</v>
      </c>
      <c r="N28" s="16"/>
      <c r="O28" s="16"/>
      <c r="P28" s="14" t="s">
        <v>73</v>
      </c>
      <c r="Q28" s="16"/>
      <c r="R28" s="16"/>
      <c r="S28" s="16"/>
      <c r="T28" s="1"/>
      <c r="U28" s="11">
        <v>2.5459999999999998</v>
      </c>
      <c r="V28" s="11">
        <v>6.3360000000000003</v>
      </c>
      <c r="W28" s="11">
        <v>8.0549999999999997</v>
      </c>
      <c r="X28" s="11">
        <v>-2.0449999999999999</v>
      </c>
      <c r="Y28" s="11">
        <v>4.4409999999999998</v>
      </c>
      <c r="Z28" s="11">
        <v>4.6449999999999996</v>
      </c>
      <c r="AA28" s="11">
        <v>1.669</v>
      </c>
      <c r="AB28" s="11">
        <v>5.99</v>
      </c>
      <c r="AC28" s="11">
        <v>3.9820000000000002</v>
      </c>
      <c r="AD28" s="11">
        <v>5.6609999999999996</v>
      </c>
      <c r="AE28" s="11">
        <v>-11.176</v>
      </c>
      <c r="AF28" s="16">
        <v>7.9409999999999998</v>
      </c>
      <c r="AG28" s="16"/>
      <c r="AH28" s="16"/>
      <c r="AI28" s="14" t="s">
        <v>73</v>
      </c>
      <c r="AJ28" s="16"/>
      <c r="AK28" s="16"/>
      <c r="AL28" s="16"/>
      <c r="AM28" s="1"/>
      <c r="AN28" s="143"/>
    </row>
    <row r="29" spans="2:40" x14ac:dyDescent="0.25">
      <c r="B29" s="5" t="s">
        <v>229</v>
      </c>
      <c r="C29" s="5" t="s">
        <v>125</v>
      </c>
      <c r="D29" s="5" t="s">
        <v>11</v>
      </c>
      <c r="F29" s="11">
        <v>5.093</v>
      </c>
      <c r="G29" s="11">
        <v>5.4039999999999999</v>
      </c>
      <c r="H29" s="11">
        <v>10.113</v>
      </c>
      <c r="I29" s="11">
        <v>18.603999999999999</v>
      </c>
      <c r="J29" s="11">
        <v>12.709</v>
      </c>
      <c r="K29" s="11">
        <v>13.074999999999999</v>
      </c>
      <c r="L29" s="11">
        <v>12.704000000000001</v>
      </c>
      <c r="M29" s="16">
        <v>15.032999999999999</v>
      </c>
      <c r="N29" s="16"/>
      <c r="O29" s="16"/>
      <c r="P29" s="14" t="s">
        <v>73</v>
      </c>
      <c r="Q29" s="16"/>
      <c r="R29" s="16"/>
      <c r="S29" s="16"/>
      <c r="T29" s="1"/>
      <c r="U29" s="11">
        <v>3.0070000000000001</v>
      </c>
      <c r="V29" s="11">
        <v>7.1059999999999999</v>
      </c>
      <c r="W29" s="11">
        <v>8.9719999999999995</v>
      </c>
      <c r="X29" s="11">
        <v>9.6319999999999997</v>
      </c>
      <c r="Y29" s="11">
        <v>6.2350000000000003</v>
      </c>
      <c r="Z29" s="11">
        <v>6.4740000000000002</v>
      </c>
      <c r="AA29" s="11">
        <v>4.9619999999999997</v>
      </c>
      <c r="AB29" s="11">
        <v>8.1280000000000001</v>
      </c>
      <c r="AC29" s="11">
        <v>5.55</v>
      </c>
      <c r="AD29" s="11">
        <v>7.1580000000000004</v>
      </c>
      <c r="AE29" s="11">
        <v>6.1429999999999998</v>
      </c>
      <c r="AF29" s="16">
        <v>8.89</v>
      </c>
      <c r="AG29" s="16"/>
      <c r="AH29" s="16"/>
      <c r="AI29" s="14" t="s">
        <v>73</v>
      </c>
      <c r="AJ29" s="16"/>
      <c r="AK29" s="16"/>
      <c r="AL29" s="16"/>
      <c r="AM29" s="1"/>
      <c r="AN29" s="143"/>
    </row>
    <row r="30" spans="2:40" x14ac:dyDescent="0.25">
      <c r="B30" s="5" t="s">
        <v>230</v>
      </c>
      <c r="C30" s="5" t="s">
        <v>125</v>
      </c>
      <c r="D30" s="5" t="s">
        <v>11</v>
      </c>
      <c r="F30" s="11">
        <v>4.9960000000000004</v>
      </c>
      <c r="G30" s="11">
        <v>5.3010000000000002</v>
      </c>
      <c r="H30" s="11">
        <v>9.92</v>
      </c>
      <c r="I30" s="11">
        <v>18.248999999999999</v>
      </c>
      <c r="J30" s="11">
        <v>12.452999999999999</v>
      </c>
      <c r="K30" s="11">
        <v>12.816000000000001</v>
      </c>
      <c r="L30" s="11">
        <v>12.285</v>
      </c>
      <c r="M30" s="16">
        <v>14.459</v>
      </c>
      <c r="N30" s="16"/>
      <c r="O30" s="16"/>
      <c r="P30" s="14" t="s">
        <v>73</v>
      </c>
      <c r="Q30" s="16"/>
      <c r="R30" s="16"/>
      <c r="S30" s="16"/>
      <c r="T30" s="1"/>
      <c r="U30" s="11">
        <v>2.95</v>
      </c>
      <c r="V30" s="11">
        <v>6.97</v>
      </c>
      <c r="W30" s="11">
        <v>8.8010000000000002</v>
      </c>
      <c r="X30" s="11">
        <v>9.4489999999999998</v>
      </c>
      <c r="Y30" s="11">
        <v>6.109</v>
      </c>
      <c r="Z30" s="11">
        <v>6.3440000000000003</v>
      </c>
      <c r="AA30" s="11">
        <v>4.819</v>
      </c>
      <c r="AB30" s="11">
        <v>7.9669999999999996</v>
      </c>
      <c r="AC30" s="11">
        <v>5.3789999999999996</v>
      </c>
      <c r="AD30" s="11">
        <v>6.9219999999999997</v>
      </c>
      <c r="AE30" s="11">
        <v>6.1429999999999998</v>
      </c>
      <c r="AF30" s="16">
        <v>8.3160000000000007</v>
      </c>
      <c r="AG30" s="16"/>
      <c r="AH30" s="16"/>
      <c r="AI30" s="14" t="s">
        <v>73</v>
      </c>
      <c r="AJ30" s="16"/>
      <c r="AK30" s="16"/>
      <c r="AL30" s="16"/>
      <c r="AM30" s="1"/>
      <c r="AN30" s="143"/>
    </row>
    <row r="33" spans="2:40" x14ac:dyDescent="0.25">
      <c r="B33" s="5" t="s">
        <v>231</v>
      </c>
      <c r="C33" s="5" t="s">
        <v>3</v>
      </c>
      <c r="D33" s="5" t="s">
        <v>11</v>
      </c>
      <c r="F33" s="11">
        <v>0</v>
      </c>
      <c r="G33" s="11">
        <v>0</v>
      </c>
      <c r="H33" s="11">
        <v>0</v>
      </c>
      <c r="I33" s="11">
        <v>0</v>
      </c>
      <c r="J33" s="11">
        <v>0</v>
      </c>
      <c r="K33" s="11">
        <v>0</v>
      </c>
      <c r="L33" s="11">
        <v>0</v>
      </c>
      <c r="M33" s="16">
        <v>-10.1</v>
      </c>
      <c r="N33" s="16"/>
      <c r="O33" s="16"/>
      <c r="P33" s="14" t="s">
        <v>73</v>
      </c>
      <c r="Q33" s="16"/>
      <c r="R33" s="16"/>
      <c r="S33" s="16"/>
      <c r="T33" s="1"/>
      <c r="U33" s="11">
        <v>0</v>
      </c>
      <c r="V33" s="11">
        <v>0</v>
      </c>
      <c r="W33" s="11">
        <v>0</v>
      </c>
      <c r="X33" s="11">
        <v>0</v>
      </c>
      <c r="Y33" s="11">
        <v>0</v>
      </c>
      <c r="Z33" s="11">
        <v>0</v>
      </c>
      <c r="AA33" s="11">
        <v>0</v>
      </c>
      <c r="AB33" s="11">
        <v>0</v>
      </c>
      <c r="AC33" s="11">
        <v>0</v>
      </c>
      <c r="AD33" s="11">
        <v>0</v>
      </c>
      <c r="AE33" s="11">
        <v>-3.4</v>
      </c>
      <c r="AF33" s="16">
        <v>-6.7</v>
      </c>
      <c r="AG33" s="16"/>
      <c r="AH33" s="16"/>
      <c r="AI33" s="14" t="s">
        <v>73</v>
      </c>
      <c r="AJ33" s="16"/>
      <c r="AK33" s="16"/>
      <c r="AL33" s="16"/>
      <c r="AM33" s="1"/>
      <c r="AN33" s="143"/>
    </row>
    <row r="34" spans="2:40" x14ac:dyDescent="0.25">
      <c r="B34" s="5" t="s">
        <v>232</v>
      </c>
      <c r="C34" s="5" t="s">
        <v>125</v>
      </c>
      <c r="D34" s="5" t="s">
        <v>11</v>
      </c>
      <c r="F34" s="11">
        <v>0</v>
      </c>
      <c r="G34" s="11">
        <v>0</v>
      </c>
      <c r="H34" s="11">
        <v>0</v>
      </c>
      <c r="I34" s="11">
        <v>0</v>
      </c>
      <c r="J34" s="11">
        <v>0</v>
      </c>
      <c r="K34" s="11">
        <v>0</v>
      </c>
      <c r="L34" s="11">
        <v>0</v>
      </c>
      <c r="M34" s="16">
        <v>3</v>
      </c>
      <c r="N34" s="16"/>
      <c r="O34" s="16"/>
      <c r="P34" s="14" t="s">
        <v>73</v>
      </c>
      <c r="Q34" s="16"/>
      <c r="R34" s="16"/>
      <c r="S34" s="16"/>
      <c r="T34" s="1"/>
      <c r="U34" s="11">
        <v>0</v>
      </c>
      <c r="V34" s="11">
        <v>0</v>
      </c>
      <c r="W34" s="11">
        <v>0</v>
      </c>
      <c r="X34" s="11">
        <v>0</v>
      </c>
      <c r="Y34" s="11">
        <v>0</v>
      </c>
      <c r="Z34" s="11">
        <v>0</v>
      </c>
      <c r="AA34" s="11">
        <v>0</v>
      </c>
      <c r="AB34" s="11">
        <v>0</v>
      </c>
      <c r="AC34" s="11">
        <v>0</v>
      </c>
      <c r="AD34" s="11">
        <v>0</v>
      </c>
      <c r="AE34" s="11">
        <v>1</v>
      </c>
      <c r="AF34" s="16">
        <v>2</v>
      </c>
      <c r="AG34" s="16"/>
      <c r="AH34" s="16"/>
      <c r="AI34" s="14" t="s">
        <v>73</v>
      </c>
      <c r="AJ34" s="16"/>
      <c r="AK34" s="16"/>
      <c r="AL34" s="16"/>
      <c r="AM34" s="1"/>
      <c r="AN34" s="143"/>
    </row>
    <row r="35" spans="2:40" x14ac:dyDescent="0.25">
      <c r="F35" s="12"/>
      <c r="G35" s="12"/>
      <c r="H35" s="12"/>
      <c r="I35" s="12"/>
      <c r="J35" s="12"/>
      <c r="K35" s="12"/>
      <c r="L35" s="12"/>
      <c r="M35" s="27"/>
      <c r="N35" s="27"/>
      <c r="O35" s="27"/>
      <c r="P35" s="21"/>
      <c r="Q35" s="27"/>
      <c r="R35" s="27"/>
      <c r="S35" s="27"/>
      <c r="T35" s="1"/>
      <c r="U35" s="12"/>
      <c r="V35" s="12"/>
      <c r="W35" s="12"/>
      <c r="X35" s="12"/>
      <c r="Y35" s="12"/>
      <c r="Z35" s="12"/>
      <c r="AA35" s="12"/>
      <c r="AB35" s="12"/>
      <c r="AC35" s="12"/>
      <c r="AD35" s="12"/>
      <c r="AE35" s="12"/>
      <c r="AF35" s="27"/>
      <c r="AG35" s="27"/>
      <c r="AH35" s="27"/>
      <c r="AI35" s="21"/>
      <c r="AJ35" s="27"/>
      <c r="AK35" s="27"/>
      <c r="AL35" s="27"/>
      <c r="AM35" s="1"/>
      <c r="AN35" s="143"/>
    </row>
    <row r="37" spans="2:40" x14ac:dyDescent="0.25">
      <c r="B37" s="5" t="s">
        <v>233</v>
      </c>
      <c r="C37" s="5" t="s">
        <v>3</v>
      </c>
      <c r="D37" s="5" t="s">
        <v>11</v>
      </c>
      <c r="F37" s="11">
        <v>0</v>
      </c>
      <c r="G37" s="11">
        <v>0</v>
      </c>
      <c r="H37" s="11">
        <v>0</v>
      </c>
      <c r="I37" s="11">
        <v>0</v>
      </c>
      <c r="J37" s="11">
        <v>0</v>
      </c>
      <c r="K37" s="11">
        <v>0</v>
      </c>
      <c r="L37" s="11">
        <v>0</v>
      </c>
      <c r="M37" s="16">
        <v>-25</v>
      </c>
      <c r="N37" s="16"/>
      <c r="O37" s="16"/>
      <c r="P37" s="14" t="s">
        <v>73</v>
      </c>
      <c r="Q37" s="16"/>
      <c r="R37" s="16"/>
      <c r="S37" s="16"/>
      <c r="T37" s="1"/>
      <c r="U37" s="11">
        <v>0</v>
      </c>
      <c r="V37" s="11">
        <v>0</v>
      </c>
      <c r="W37" s="11">
        <v>0</v>
      </c>
      <c r="X37" s="11">
        <v>0</v>
      </c>
      <c r="Y37" s="11">
        <v>0</v>
      </c>
      <c r="Z37" s="11">
        <v>0</v>
      </c>
      <c r="AA37" s="11">
        <v>0</v>
      </c>
      <c r="AB37" s="11">
        <v>0</v>
      </c>
      <c r="AC37" s="11">
        <v>0</v>
      </c>
      <c r="AD37" s="11">
        <v>0</v>
      </c>
      <c r="AE37" s="11">
        <v>0</v>
      </c>
      <c r="AF37" s="16">
        <v>-25</v>
      </c>
      <c r="AG37" s="16"/>
      <c r="AH37" s="16"/>
      <c r="AI37" s="14" t="s">
        <v>73</v>
      </c>
      <c r="AJ37" s="16"/>
      <c r="AK37" s="16"/>
      <c r="AL37" s="16"/>
      <c r="AM37" s="1"/>
      <c r="AN37" s="143"/>
    </row>
  </sheetData>
  <hyperlinks>
    <hyperlink ref="B2" location="COVER!A1" display="Unaudited; refer to disclaimer" xr:uid="{4FB50F26-08C2-4B46-A78F-B36692B9E23B}"/>
  </hyperlinks>
  <pageMargins left="0.7" right="0.7" top="0.75" bottom="0.75" header="0.3" footer="0.3"/>
  <pageSetup paperSize="9" scale="27"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56750-8D6B-B744-B454-E750715F1C2E}">
  <sheetPr>
    <tabColor theme="4" tint="0.749992370372631"/>
    <pageSetUpPr fitToPage="1"/>
  </sheetPr>
  <dimension ref="B1:AN46"/>
  <sheetViews>
    <sheetView showGridLines="0" zoomScale="70" zoomScaleNormal="70" workbookViewId="0">
      <selection activeCell="X60" sqref="X60"/>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352</v>
      </c>
    </row>
    <row r="2" spans="2:40" ht="15.6" x14ac:dyDescent="0.3">
      <c r="B2" s="65" t="s">
        <v>357</v>
      </c>
    </row>
    <row r="3" spans="2:40" s="3" customFormat="1" ht="15.6" x14ac:dyDescent="0.3">
      <c r="F3" s="46" t="s">
        <v>63</v>
      </c>
      <c r="G3" s="46" t="s">
        <v>65</v>
      </c>
      <c r="H3" s="46" t="s">
        <v>66</v>
      </c>
      <c r="I3" s="46" t="s">
        <v>67</v>
      </c>
      <c r="J3" s="46" t="s">
        <v>68</v>
      </c>
      <c r="K3" s="46" t="s">
        <v>69</v>
      </c>
      <c r="L3" s="46" t="s">
        <v>70</v>
      </c>
      <c r="M3" s="46" t="s">
        <v>76</v>
      </c>
      <c r="N3" s="46" t="s">
        <v>77</v>
      </c>
      <c r="O3" s="46" t="s">
        <v>78</v>
      </c>
      <c r="P3" s="46" t="s">
        <v>79</v>
      </c>
      <c r="Q3" s="46" t="s">
        <v>80</v>
      </c>
      <c r="R3" s="46" t="s">
        <v>81</v>
      </c>
      <c r="S3" s="46" t="s">
        <v>82</v>
      </c>
      <c r="U3" s="46" t="s">
        <v>75</v>
      </c>
      <c r="V3" s="46"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46" t="s">
        <v>64</v>
      </c>
      <c r="G4" s="46" t="s">
        <v>64</v>
      </c>
      <c r="H4" s="46" t="s">
        <v>64</v>
      </c>
      <c r="I4" s="46" t="s">
        <v>64</v>
      </c>
      <c r="J4" s="46" t="s">
        <v>64</v>
      </c>
      <c r="K4" s="46" t="s">
        <v>64</v>
      </c>
      <c r="L4" s="46" t="s">
        <v>64</v>
      </c>
      <c r="M4" s="46" t="s">
        <v>64</v>
      </c>
      <c r="N4" s="46" t="s">
        <v>64</v>
      </c>
      <c r="O4" s="46" t="s">
        <v>64</v>
      </c>
      <c r="P4" s="46" t="s">
        <v>64</v>
      </c>
      <c r="Q4" s="46" t="s">
        <v>64</v>
      </c>
      <c r="R4" s="46" t="s">
        <v>64</v>
      </c>
      <c r="S4" s="46" t="s">
        <v>64</v>
      </c>
      <c r="U4" s="46" t="s">
        <v>74</v>
      </c>
      <c r="V4" s="46" t="s">
        <v>74</v>
      </c>
      <c r="W4" s="46" t="s">
        <v>74</v>
      </c>
      <c r="X4" s="46" t="s">
        <v>74</v>
      </c>
      <c r="Y4" s="46" t="s">
        <v>74</v>
      </c>
      <c r="Z4" s="46" t="s">
        <v>74</v>
      </c>
      <c r="AA4" s="46" t="s">
        <v>74</v>
      </c>
      <c r="AB4" s="46" t="s">
        <v>74</v>
      </c>
      <c r="AC4" s="46" t="s">
        <v>74</v>
      </c>
      <c r="AD4" s="46" t="s">
        <v>74</v>
      </c>
      <c r="AE4" s="46" t="s">
        <v>74</v>
      </c>
      <c r="AF4" s="46" t="s">
        <v>74</v>
      </c>
      <c r="AG4" s="46" t="s">
        <v>74</v>
      </c>
      <c r="AH4" s="46" t="s">
        <v>74</v>
      </c>
      <c r="AI4" s="46" t="s">
        <v>74</v>
      </c>
      <c r="AJ4" s="46" t="s">
        <v>74</v>
      </c>
      <c r="AK4" s="46" t="s">
        <v>74</v>
      </c>
      <c r="AL4" s="46" t="s">
        <v>74</v>
      </c>
    </row>
    <row r="5" spans="2:40" s="3" customFormat="1" ht="15.6" x14ac:dyDescent="0.3">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10"/>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28" t="s">
        <v>234</v>
      </c>
      <c r="C8" s="5" t="s">
        <v>3</v>
      </c>
      <c r="D8" s="5" t="s">
        <v>11</v>
      </c>
      <c r="F8" s="11">
        <v>0</v>
      </c>
      <c r="G8" s="11">
        <v>0</v>
      </c>
      <c r="H8" s="11">
        <v>0</v>
      </c>
      <c r="I8" s="11">
        <v>-0.60000000000000009</v>
      </c>
      <c r="J8" s="11">
        <v>-1.27</v>
      </c>
      <c r="K8" s="11">
        <v>-2.5</v>
      </c>
      <c r="L8" s="11">
        <v>-3.1</v>
      </c>
      <c r="M8" s="16">
        <v>-3.4710000000000001</v>
      </c>
      <c r="N8" s="16"/>
      <c r="O8" s="16"/>
      <c r="P8" s="14" t="s">
        <v>73</v>
      </c>
      <c r="Q8" s="16"/>
      <c r="R8" s="16"/>
      <c r="S8" s="16"/>
      <c r="T8" s="1"/>
      <c r="U8" s="11">
        <v>0</v>
      </c>
      <c r="V8" s="11">
        <v>0</v>
      </c>
      <c r="W8" s="11">
        <v>0</v>
      </c>
      <c r="X8" s="11">
        <v>-0.60000000000000009</v>
      </c>
      <c r="Y8" s="11">
        <v>-0.47899999999999998</v>
      </c>
      <c r="Z8" s="11">
        <v>-0.79100000000000004</v>
      </c>
      <c r="AA8" s="11">
        <v>-1.2509999999999999</v>
      </c>
      <c r="AB8" s="11">
        <v>-1.2490000000000001</v>
      </c>
      <c r="AC8" s="11">
        <v>-1.964</v>
      </c>
      <c r="AD8" s="11">
        <v>-1.1360000000000001</v>
      </c>
      <c r="AE8" s="11">
        <v>-2.5429999999999997</v>
      </c>
      <c r="AF8" s="16">
        <v>-0.92800000000000005</v>
      </c>
      <c r="AG8" s="16"/>
      <c r="AH8" s="16"/>
      <c r="AI8" s="14" t="s">
        <v>73</v>
      </c>
      <c r="AJ8" s="16"/>
      <c r="AK8" s="16"/>
      <c r="AL8" s="16"/>
      <c r="AM8" s="1"/>
      <c r="AN8" s="143"/>
    </row>
    <row r="9" spans="2:40" x14ac:dyDescent="0.25">
      <c r="B9" s="5" t="s">
        <v>322</v>
      </c>
      <c r="C9" s="5" t="s">
        <v>3</v>
      </c>
      <c r="D9" s="5" t="s">
        <v>11</v>
      </c>
      <c r="F9" s="11">
        <v>0</v>
      </c>
      <c r="G9" s="11">
        <v>0</v>
      </c>
      <c r="H9" s="11">
        <v>0</v>
      </c>
      <c r="I9" s="11">
        <v>0</v>
      </c>
      <c r="J9" s="11">
        <v>0</v>
      </c>
      <c r="K9" s="11">
        <v>0</v>
      </c>
      <c r="L9" s="11">
        <v>0</v>
      </c>
      <c r="M9" s="16">
        <v>0</v>
      </c>
      <c r="N9" s="16"/>
      <c r="O9" s="16"/>
      <c r="P9" s="14" t="s">
        <v>73</v>
      </c>
      <c r="Q9" s="16"/>
      <c r="R9" s="16"/>
      <c r="S9" s="16"/>
      <c r="T9" s="1"/>
      <c r="U9" s="11">
        <v>0</v>
      </c>
      <c r="V9" s="11">
        <v>0</v>
      </c>
      <c r="W9" s="11">
        <v>0</v>
      </c>
      <c r="X9" s="11">
        <v>0</v>
      </c>
      <c r="Y9" s="11">
        <v>0</v>
      </c>
      <c r="Z9" s="11">
        <v>0</v>
      </c>
      <c r="AA9" s="11">
        <v>0</v>
      </c>
      <c r="AB9" s="11">
        <v>0</v>
      </c>
      <c r="AC9" s="11">
        <v>0</v>
      </c>
      <c r="AD9" s="11">
        <v>0</v>
      </c>
      <c r="AE9" s="11">
        <v>0</v>
      </c>
      <c r="AF9" s="16">
        <v>0</v>
      </c>
      <c r="AG9" s="16"/>
      <c r="AH9" s="16"/>
      <c r="AI9" s="14" t="s">
        <v>73</v>
      </c>
      <c r="AJ9" s="16"/>
      <c r="AK9" s="16"/>
      <c r="AL9" s="16"/>
      <c r="AM9" s="1"/>
      <c r="AN9" s="143"/>
    </row>
    <row r="10" spans="2:40" x14ac:dyDescent="0.25">
      <c r="B10" s="5" t="s">
        <v>322</v>
      </c>
      <c r="C10" s="5" t="s">
        <v>3</v>
      </c>
      <c r="D10" s="5" t="s">
        <v>11</v>
      </c>
      <c r="F10" s="11">
        <v>0</v>
      </c>
      <c r="G10" s="11">
        <v>0</v>
      </c>
      <c r="H10" s="11">
        <v>0</v>
      </c>
      <c r="I10" s="11">
        <v>0</v>
      </c>
      <c r="J10" s="11">
        <v>0</v>
      </c>
      <c r="K10" s="11">
        <v>0</v>
      </c>
      <c r="L10" s="11">
        <v>0</v>
      </c>
      <c r="M10" s="16">
        <v>0</v>
      </c>
      <c r="N10" s="16"/>
      <c r="O10" s="16"/>
      <c r="P10" s="14" t="s">
        <v>73</v>
      </c>
      <c r="Q10" s="16"/>
      <c r="R10" s="16"/>
      <c r="S10" s="16"/>
      <c r="T10" s="1"/>
      <c r="U10" s="11">
        <v>0</v>
      </c>
      <c r="V10" s="11">
        <v>0</v>
      </c>
      <c r="W10" s="11">
        <v>0</v>
      </c>
      <c r="X10" s="11">
        <v>0</v>
      </c>
      <c r="Y10" s="11">
        <v>0</v>
      </c>
      <c r="Z10" s="11">
        <v>0</v>
      </c>
      <c r="AA10" s="11">
        <v>0</v>
      </c>
      <c r="AB10" s="11">
        <v>0</v>
      </c>
      <c r="AC10" s="11">
        <v>0</v>
      </c>
      <c r="AD10" s="11">
        <v>0</v>
      </c>
      <c r="AE10" s="11">
        <v>0</v>
      </c>
      <c r="AF10" s="16">
        <v>0</v>
      </c>
      <c r="AG10" s="16"/>
      <c r="AH10" s="16"/>
      <c r="AI10" s="14" t="s">
        <v>73</v>
      </c>
      <c r="AJ10" s="16"/>
      <c r="AK10" s="16"/>
      <c r="AL10" s="16"/>
      <c r="AM10" s="1"/>
      <c r="AN10" s="143"/>
    </row>
    <row r="11" spans="2:40" x14ac:dyDescent="0.25">
      <c r="B11" s="5" t="s">
        <v>322</v>
      </c>
      <c r="C11" s="5" t="s">
        <v>3</v>
      </c>
      <c r="D11" s="5" t="s">
        <v>11</v>
      </c>
      <c r="F11" s="11">
        <v>0</v>
      </c>
      <c r="G11" s="11">
        <v>0</v>
      </c>
      <c r="H11" s="11">
        <v>0</v>
      </c>
      <c r="I11" s="11">
        <v>0</v>
      </c>
      <c r="J11" s="11">
        <v>0</v>
      </c>
      <c r="K11" s="11">
        <v>0</v>
      </c>
      <c r="L11" s="11">
        <v>0</v>
      </c>
      <c r="M11" s="16">
        <v>0</v>
      </c>
      <c r="N11" s="16"/>
      <c r="O11" s="16"/>
      <c r="P11" s="14" t="s">
        <v>73</v>
      </c>
      <c r="Q11" s="16"/>
      <c r="R11" s="16"/>
      <c r="S11" s="16"/>
      <c r="T11" s="1"/>
      <c r="U11" s="11">
        <v>0</v>
      </c>
      <c r="V11" s="11">
        <v>0</v>
      </c>
      <c r="W11" s="11">
        <v>0</v>
      </c>
      <c r="X11" s="11">
        <v>0</v>
      </c>
      <c r="Y11" s="11">
        <v>0</v>
      </c>
      <c r="Z11" s="11">
        <v>0</v>
      </c>
      <c r="AA11" s="11">
        <v>0</v>
      </c>
      <c r="AB11" s="11">
        <v>0</v>
      </c>
      <c r="AC11" s="11">
        <v>0</v>
      </c>
      <c r="AD11" s="11">
        <v>0</v>
      </c>
      <c r="AE11" s="11">
        <v>0</v>
      </c>
      <c r="AF11" s="16">
        <v>0</v>
      </c>
      <c r="AG11" s="16"/>
      <c r="AH11" s="16"/>
      <c r="AI11" s="14" t="s">
        <v>73</v>
      </c>
      <c r="AJ11" s="16"/>
      <c r="AK11" s="16"/>
      <c r="AL11" s="16"/>
      <c r="AM11" s="1"/>
      <c r="AN11" s="143"/>
    </row>
    <row r="12" spans="2:40" s="3" customFormat="1" ht="16.2" collapsed="1" thickBot="1" x14ac:dyDescent="0.35">
      <c r="B12" s="35" t="s">
        <v>235</v>
      </c>
      <c r="C12" s="35" t="s">
        <v>3</v>
      </c>
      <c r="D12" s="35" t="s">
        <v>11</v>
      </c>
      <c r="F12" s="36">
        <v>0</v>
      </c>
      <c r="G12" s="36">
        <v>0</v>
      </c>
      <c r="H12" s="36">
        <v>0</v>
      </c>
      <c r="I12" s="36">
        <v>-0.60000000000000009</v>
      </c>
      <c r="J12" s="36">
        <v>-2.5</v>
      </c>
      <c r="K12" s="36">
        <v>-2.5</v>
      </c>
      <c r="L12" s="36">
        <v>-3.1</v>
      </c>
      <c r="M12" s="36">
        <v>-3.4710000000000001</v>
      </c>
      <c r="N12" s="36"/>
      <c r="O12" s="36"/>
      <c r="P12" s="37" t="s">
        <v>73</v>
      </c>
      <c r="Q12" s="36"/>
      <c r="R12" s="36"/>
      <c r="S12" s="36"/>
      <c r="T12" s="4"/>
      <c r="U12" s="36">
        <v>0</v>
      </c>
      <c r="V12" s="36">
        <v>0</v>
      </c>
      <c r="W12" s="36">
        <v>0</v>
      </c>
      <c r="X12" s="36">
        <v>-0.60000000000000009</v>
      </c>
      <c r="Y12" s="36">
        <v>-0.47899999999999998</v>
      </c>
      <c r="Z12" s="36">
        <v>-2.0209999999999999</v>
      </c>
      <c r="AA12" s="36">
        <v>-1.2509999999999999</v>
      </c>
      <c r="AB12" s="36">
        <v>-1.2490000000000001</v>
      </c>
      <c r="AC12" s="36">
        <v>-2</v>
      </c>
      <c r="AD12" s="36">
        <v>-1.1000000000000001</v>
      </c>
      <c r="AE12" s="36">
        <v>-2.5430000000000001</v>
      </c>
      <c r="AF12" s="36">
        <v>-0.92800000000000005</v>
      </c>
      <c r="AG12" s="36"/>
      <c r="AH12" s="36"/>
      <c r="AI12" s="37" t="s">
        <v>73</v>
      </c>
      <c r="AJ12" s="36"/>
      <c r="AK12" s="36"/>
      <c r="AL12" s="36"/>
      <c r="AM12" s="4"/>
      <c r="AN12" s="143"/>
    </row>
    <row r="13" spans="2:40"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ht="18" customHeight="1" x14ac:dyDescent="0.25">
      <c r="F14" s="12"/>
      <c r="G14" s="12"/>
      <c r="H14" s="12"/>
      <c r="I14" s="12"/>
      <c r="J14" s="12"/>
      <c r="K14" s="12"/>
      <c r="L14" s="12"/>
      <c r="M14" s="12"/>
      <c r="N14" s="12"/>
      <c r="O14" s="12"/>
      <c r="P14" s="21"/>
      <c r="Q14" s="12"/>
      <c r="R14" s="12"/>
      <c r="S14" s="12"/>
      <c r="T14" s="1"/>
      <c r="U14" s="12"/>
      <c r="V14" s="12"/>
      <c r="W14" s="12"/>
      <c r="X14" s="12"/>
      <c r="Y14" s="12"/>
      <c r="Z14" s="12"/>
      <c r="AA14" s="12"/>
      <c r="AB14" s="12"/>
      <c r="AC14" s="12"/>
      <c r="AD14" s="12"/>
      <c r="AE14" s="12"/>
      <c r="AF14" s="12"/>
      <c r="AG14" s="12"/>
      <c r="AH14" s="12"/>
      <c r="AI14" s="21"/>
      <c r="AJ14" s="12"/>
      <c r="AK14" s="12"/>
      <c r="AL14" s="12"/>
      <c r="AM14" s="1"/>
      <c r="AN14" s="143"/>
    </row>
    <row r="15" spans="2:40" x14ac:dyDescent="0.25">
      <c r="B15" s="5" t="s">
        <v>236</v>
      </c>
      <c r="C15" s="5" t="s">
        <v>3</v>
      </c>
      <c r="D15" s="5" t="s">
        <v>11</v>
      </c>
      <c r="F15" s="11" t="s">
        <v>72</v>
      </c>
      <c r="G15" s="11" t="s">
        <v>72</v>
      </c>
      <c r="H15" s="11" t="s">
        <v>72</v>
      </c>
      <c r="I15" s="11" t="s">
        <v>72</v>
      </c>
      <c r="J15" s="11" t="s">
        <v>72</v>
      </c>
      <c r="K15" s="11">
        <v>-6.7</v>
      </c>
      <c r="L15" s="11">
        <v>-7.9720000000000004</v>
      </c>
      <c r="M15" s="16">
        <v>-7.2329999999999997</v>
      </c>
      <c r="N15" s="16"/>
      <c r="O15" s="16"/>
      <c r="P15" s="14" t="s">
        <v>73</v>
      </c>
      <c r="Q15" s="16"/>
      <c r="R15" s="16"/>
      <c r="S15" s="16"/>
      <c r="T15" s="1"/>
      <c r="U15" s="11" t="s">
        <v>72</v>
      </c>
      <c r="V15" s="11" t="s">
        <v>72</v>
      </c>
      <c r="W15" s="11" t="s">
        <v>72</v>
      </c>
      <c r="X15" s="11" t="s">
        <v>72</v>
      </c>
      <c r="Y15" s="11" t="s">
        <v>72</v>
      </c>
      <c r="Z15" s="11" t="s">
        <v>72</v>
      </c>
      <c r="AA15" s="11" t="s">
        <v>72</v>
      </c>
      <c r="AB15" s="11" t="s">
        <v>72</v>
      </c>
      <c r="AC15" s="11" t="s">
        <v>72</v>
      </c>
      <c r="AD15" s="11" t="s">
        <v>72</v>
      </c>
      <c r="AE15" s="11" t="s">
        <v>72</v>
      </c>
      <c r="AF15" s="11" t="s">
        <v>72</v>
      </c>
      <c r="AG15" s="16"/>
      <c r="AH15" s="16"/>
      <c r="AI15" s="14" t="s">
        <v>73</v>
      </c>
      <c r="AJ15" s="16"/>
      <c r="AK15" s="16"/>
      <c r="AL15" s="16"/>
      <c r="AM15" s="1"/>
      <c r="AN15" s="143"/>
    </row>
    <row r="16" spans="2:40" x14ac:dyDescent="0.25">
      <c r="B16" s="5" t="s">
        <v>239</v>
      </c>
      <c r="C16" s="5" t="s">
        <v>3</v>
      </c>
      <c r="D16" s="5" t="s">
        <v>11</v>
      </c>
      <c r="F16" s="11" t="s">
        <v>72</v>
      </c>
      <c r="G16" s="11" t="s">
        <v>72</v>
      </c>
      <c r="H16" s="11" t="s">
        <v>72</v>
      </c>
      <c r="I16" s="11" t="s">
        <v>72</v>
      </c>
      <c r="J16" s="11" t="s">
        <v>72</v>
      </c>
      <c r="K16" s="11">
        <v>-49.453000000000003</v>
      </c>
      <c r="L16" s="11">
        <v>-48.088000000000001</v>
      </c>
      <c r="M16" s="16">
        <v>-50.235999999999997</v>
      </c>
      <c r="N16" s="16"/>
      <c r="O16" s="16"/>
      <c r="P16" s="14" t="s">
        <v>73</v>
      </c>
      <c r="Q16" s="16"/>
      <c r="R16" s="16"/>
      <c r="S16" s="16"/>
      <c r="T16" s="1"/>
      <c r="U16" s="11" t="s">
        <v>72</v>
      </c>
      <c r="V16" s="11" t="s">
        <v>72</v>
      </c>
      <c r="W16" s="11" t="s">
        <v>72</v>
      </c>
      <c r="X16" s="11" t="s">
        <v>72</v>
      </c>
      <c r="Y16" s="11" t="s">
        <v>72</v>
      </c>
      <c r="Z16" s="11" t="s">
        <v>72</v>
      </c>
      <c r="AA16" s="11" t="s">
        <v>72</v>
      </c>
      <c r="AB16" s="11" t="s">
        <v>72</v>
      </c>
      <c r="AC16" s="11" t="s">
        <v>72</v>
      </c>
      <c r="AD16" s="11" t="s">
        <v>72</v>
      </c>
      <c r="AE16" s="11" t="s">
        <v>72</v>
      </c>
      <c r="AF16" s="11" t="s">
        <v>72</v>
      </c>
      <c r="AG16" s="16"/>
      <c r="AH16" s="16"/>
      <c r="AI16" s="14" t="s">
        <v>73</v>
      </c>
      <c r="AJ16" s="16"/>
      <c r="AK16" s="16"/>
      <c r="AL16" s="16"/>
      <c r="AM16" s="1"/>
      <c r="AN16" s="143"/>
    </row>
    <row r="17" spans="2:40" x14ac:dyDescent="0.25">
      <c r="B17" s="5" t="s">
        <v>237</v>
      </c>
      <c r="C17" s="5" t="s">
        <v>3</v>
      </c>
      <c r="D17" s="5" t="s">
        <v>11</v>
      </c>
      <c r="F17" s="11" t="s">
        <v>72</v>
      </c>
      <c r="G17" s="11" t="s">
        <v>72</v>
      </c>
      <c r="H17" s="11" t="s">
        <v>72</v>
      </c>
      <c r="I17" s="11" t="s">
        <v>72</v>
      </c>
      <c r="J17" s="11" t="s">
        <v>72</v>
      </c>
      <c r="K17" s="11">
        <v>-81.998000000000005</v>
      </c>
      <c r="L17" s="11">
        <v>-79.084000000000003</v>
      </c>
      <c r="M17" s="16">
        <v>-80.616</v>
      </c>
      <c r="N17" s="16"/>
      <c r="O17" s="16"/>
      <c r="P17" s="14" t="s">
        <v>73</v>
      </c>
      <c r="Q17" s="16"/>
      <c r="R17" s="16"/>
      <c r="S17" s="16"/>
      <c r="T17" s="1"/>
      <c r="U17" s="11" t="s">
        <v>72</v>
      </c>
      <c r="V17" s="11" t="s">
        <v>72</v>
      </c>
      <c r="W17" s="11" t="s">
        <v>72</v>
      </c>
      <c r="X17" s="11" t="s">
        <v>72</v>
      </c>
      <c r="Y17" s="11" t="s">
        <v>72</v>
      </c>
      <c r="Z17" s="11" t="s">
        <v>72</v>
      </c>
      <c r="AA17" s="11" t="s">
        <v>72</v>
      </c>
      <c r="AB17" s="11" t="s">
        <v>72</v>
      </c>
      <c r="AC17" s="11" t="s">
        <v>72</v>
      </c>
      <c r="AD17" s="11" t="s">
        <v>72</v>
      </c>
      <c r="AE17" s="11" t="s">
        <v>72</v>
      </c>
      <c r="AF17" s="11" t="s">
        <v>72</v>
      </c>
      <c r="AG17" s="16"/>
      <c r="AH17" s="16"/>
      <c r="AI17" s="14" t="s">
        <v>73</v>
      </c>
      <c r="AJ17" s="16"/>
      <c r="AK17" s="16"/>
      <c r="AL17" s="16"/>
      <c r="AM17" s="1"/>
      <c r="AN17" s="143"/>
    </row>
    <row r="18" spans="2:40" x14ac:dyDescent="0.25">
      <c r="B18" s="5" t="s">
        <v>238</v>
      </c>
      <c r="C18" s="5" t="s">
        <v>3</v>
      </c>
      <c r="D18" s="5" t="s">
        <v>11</v>
      </c>
      <c r="F18" s="11" t="s">
        <v>72</v>
      </c>
      <c r="G18" s="11" t="s">
        <v>72</v>
      </c>
      <c r="H18" s="11" t="s">
        <v>72</v>
      </c>
      <c r="I18" s="11" t="s">
        <v>72</v>
      </c>
      <c r="J18" s="11" t="s">
        <v>72</v>
      </c>
      <c r="K18" s="11">
        <v>-2.2149999999999999</v>
      </c>
      <c r="L18" s="11">
        <v>-3.464</v>
      </c>
      <c r="M18" s="16">
        <v>-3.4119999999999999</v>
      </c>
      <c r="N18" s="16"/>
      <c r="O18" s="16"/>
      <c r="P18" s="14" t="s">
        <v>73</v>
      </c>
      <c r="Q18" s="16"/>
      <c r="R18" s="16"/>
      <c r="S18" s="16"/>
      <c r="T18" s="1"/>
      <c r="U18" s="11" t="s">
        <v>72</v>
      </c>
      <c r="V18" s="11" t="s">
        <v>72</v>
      </c>
      <c r="W18" s="11" t="s">
        <v>72</v>
      </c>
      <c r="X18" s="11" t="s">
        <v>72</v>
      </c>
      <c r="Y18" s="11" t="s">
        <v>72</v>
      </c>
      <c r="Z18" s="11" t="s">
        <v>72</v>
      </c>
      <c r="AA18" s="11" t="s">
        <v>72</v>
      </c>
      <c r="AB18" s="11" t="s">
        <v>72</v>
      </c>
      <c r="AC18" s="11" t="s">
        <v>72</v>
      </c>
      <c r="AD18" s="11" t="s">
        <v>72</v>
      </c>
      <c r="AE18" s="11" t="s">
        <v>72</v>
      </c>
      <c r="AF18" s="11" t="s">
        <v>72</v>
      </c>
      <c r="AG18" s="16"/>
      <c r="AH18" s="16"/>
      <c r="AI18" s="14" t="s">
        <v>73</v>
      </c>
      <c r="AJ18" s="16"/>
      <c r="AK18" s="16"/>
      <c r="AL18" s="16"/>
      <c r="AM18" s="1"/>
      <c r="AN18" s="143"/>
    </row>
    <row r="19" spans="2:40" s="3" customFormat="1" ht="16.2" thickBot="1" x14ac:dyDescent="0.35">
      <c r="B19" s="35" t="s">
        <v>135</v>
      </c>
      <c r="C19" s="35" t="s">
        <v>3</v>
      </c>
      <c r="D19" s="35" t="s">
        <v>11</v>
      </c>
      <c r="F19" s="36">
        <v>-39.521999999999998</v>
      </c>
      <c r="G19" s="36">
        <v>-56.936</v>
      </c>
      <c r="H19" s="36">
        <v>-81.430000000000007</v>
      </c>
      <c r="I19" s="36">
        <v>-182.137</v>
      </c>
      <c r="J19" s="36">
        <v>-154.22499999999999</v>
      </c>
      <c r="K19" s="36">
        <v>-140.44900000000001</v>
      </c>
      <c r="L19" s="36">
        <v>-138.608</v>
      </c>
      <c r="M19" s="36">
        <v>-141.49700000000001</v>
      </c>
      <c r="N19" s="36"/>
      <c r="O19" s="36"/>
      <c r="P19" s="37" t="s">
        <v>73</v>
      </c>
      <c r="Q19" s="36"/>
      <c r="R19" s="36"/>
      <c r="S19" s="36"/>
      <c r="T19" s="4"/>
      <c r="U19" s="36">
        <v>-31.073</v>
      </c>
      <c r="V19" s="36">
        <v>-50.356999999999999</v>
      </c>
      <c r="W19" s="36">
        <v>-75.14</v>
      </c>
      <c r="X19" s="36">
        <v>-106.997</v>
      </c>
      <c r="Y19" s="36">
        <v>-72.771000000000001</v>
      </c>
      <c r="Z19" s="36">
        <v>-81.453999999999994</v>
      </c>
      <c r="AA19" s="36">
        <v>-65.552000000000007</v>
      </c>
      <c r="AB19" s="36">
        <v>-74.897000000000006</v>
      </c>
      <c r="AC19" s="36">
        <v>-63.095999999999997</v>
      </c>
      <c r="AD19" s="36">
        <v>-75.512</v>
      </c>
      <c r="AE19" s="36">
        <v>-64.438000000000002</v>
      </c>
      <c r="AF19" s="36">
        <v>-77.058999999999997</v>
      </c>
      <c r="AG19" s="36"/>
      <c r="AH19" s="36"/>
      <c r="AI19" s="37" t="s">
        <v>73</v>
      </c>
      <c r="AJ19" s="36"/>
      <c r="AK19" s="36"/>
      <c r="AL19" s="36"/>
      <c r="AM19" s="4"/>
      <c r="AN19" s="143"/>
    </row>
    <row r="22" spans="2:40" x14ac:dyDescent="0.25">
      <c r="B22" s="5" t="s">
        <v>251</v>
      </c>
      <c r="C22" s="5" t="s">
        <v>15</v>
      </c>
      <c r="D22" s="5" t="s">
        <v>11</v>
      </c>
      <c r="F22" s="11" t="s">
        <v>72</v>
      </c>
      <c r="G22" s="11" t="s">
        <v>72</v>
      </c>
      <c r="H22" s="72">
        <v>279</v>
      </c>
      <c r="I22" s="72">
        <v>309</v>
      </c>
      <c r="J22" s="72">
        <v>358</v>
      </c>
      <c r="K22" s="72">
        <v>582</v>
      </c>
      <c r="L22" s="72">
        <v>558</v>
      </c>
      <c r="M22" s="79">
        <v>544</v>
      </c>
      <c r="N22" s="16"/>
      <c r="O22" s="16"/>
      <c r="P22" s="14" t="s">
        <v>73</v>
      </c>
      <c r="Q22" s="16"/>
      <c r="R22" s="16"/>
      <c r="S22" s="16"/>
      <c r="T22" s="1"/>
      <c r="U22" s="11" t="s">
        <v>72</v>
      </c>
      <c r="V22" s="11" t="s">
        <v>72</v>
      </c>
      <c r="W22" s="11" t="s">
        <v>72</v>
      </c>
      <c r="X22" s="11" t="s">
        <v>72</v>
      </c>
      <c r="Y22" s="11" t="s">
        <v>72</v>
      </c>
      <c r="Z22" s="11" t="s">
        <v>72</v>
      </c>
      <c r="AA22" s="11" t="s">
        <v>72</v>
      </c>
      <c r="AB22" s="11" t="s">
        <v>72</v>
      </c>
      <c r="AC22" s="11" t="s">
        <v>72</v>
      </c>
      <c r="AD22" s="11" t="s">
        <v>72</v>
      </c>
      <c r="AE22" s="11" t="s">
        <v>72</v>
      </c>
      <c r="AF22" s="11" t="s">
        <v>72</v>
      </c>
      <c r="AG22" s="16"/>
      <c r="AH22" s="16"/>
      <c r="AI22" s="14" t="s">
        <v>73</v>
      </c>
      <c r="AJ22" s="16"/>
      <c r="AK22" s="16"/>
      <c r="AL22" s="16"/>
      <c r="AM22" s="1"/>
    </row>
    <row r="23" spans="2:40" x14ac:dyDescent="0.25">
      <c r="B23" s="5" t="s">
        <v>252</v>
      </c>
      <c r="C23" s="5" t="s">
        <v>15</v>
      </c>
      <c r="D23" s="5" t="s">
        <v>11</v>
      </c>
      <c r="F23" s="11" t="s">
        <v>72</v>
      </c>
      <c r="G23" s="11" t="s">
        <v>72</v>
      </c>
      <c r="H23" s="72">
        <v>89</v>
      </c>
      <c r="I23" s="72">
        <v>90</v>
      </c>
      <c r="J23" s="72">
        <v>89</v>
      </c>
      <c r="K23" s="72">
        <v>148</v>
      </c>
      <c r="L23" s="72">
        <v>150</v>
      </c>
      <c r="M23" s="79">
        <v>126</v>
      </c>
      <c r="N23" s="16"/>
      <c r="O23" s="16"/>
      <c r="P23" s="14" t="s">
        <v>73</v>
      </c>
      <c r="Q23" s="16"/>
      <c r="R23" s="16"/>
      <c r="S23" s="16"/>
      <c r="T23" s="1"/>
      <c r="U23" s="11" t="s">
        <v>72</v>
      </c>
      <c r="V23" s="11" t="s">
        <v>72</v>
      </c>
      <c r="W23" s="11" t="s">
        <v>72</v>
      </c>
      <c r="X23" s="11" t="s">
        <v>72</v>
      </c>
      <c r="Y23" s="11" t="s">
        <v>72</v>
      </c>
      <c r="Z23" s="11" t="s">
        <v>72</v>
      </c>
      <c r="AA23" s="11" t="s">
        <v>72</v>
      </c>
      <c r="AB23" s="11" t="s">
        <v>72</v>
      </c>
      <c r="AC23" s="11" t="s">
        <v>72</v>
      </c>
      <c r="AD23" s="11" t="s">
        <v>72</v>
      </c>
      <c r="AE23" s="11" t="s">
        <v>72</v>
      </c>
      <c r="AF23" s="11" t="s">
        <v>72</v>
      </c>
      <c r="AG23" s="16"/>
      <c r="AH23" s="16"/>
      <c r="AI23" s="14" t="s">
        <v>73</v>
      </c>
      <c r="AJ23" s="16"/>
      <c r="AK23" s="16"/>
      <c r="AL23" s="16"/>
      <c r="AM23" s="1"/>
    </row>
    <row r="24" spans="2:40" s="3" customFormat="1" ht="15.6" x14ac:dyDescent="0.3">
      <c r="B24" s="52" t="s">
        <v>250</v>
      </c>
      <c r="C24" s="52" t="s">
        <v>15</v>
      </c>
      <c r="D24" s="52" t="s">
        <v>11</v>
      </c>
      <c r="F24" s="53" t="s">
        <v>72</v>
      </c>
      <c r="G24" s="53" t="s">
        <v>72</v>
      </c>
      <c r="H24" s="73">
        <v>368</v>
      </c>
      <c r="I24" s="73">
        <v>399</v>
      </c>
      <c r="J24" s="73">
        <v>447</v>
      </c>
      <c r="K24" s="73">
        <v>730</v>
      </c>
      <c r="L24" s="73">
        <v>708</v>
      </c>
      <c r="M24" s="84">
        <v>670</v>
      </c>
      <c r="N24" s="54"/>
      <c r="O24" s="54"/>
      <c r="P24" s="55" t="s">
        <v>73</v>
      </c>
      <c r="Q24" s="54"/>
      <c r="R24" s="54"/>
      <c r="S24" s="54"/>
      <c r="T24" s="4"/>
      <c r="U24" s="53" t="s">
        <v>72</v>
      </c>
      <c r="V24" s="53" t="s">
        <v>72</v>
      </c>
      <c r="W24" s="53" t="s">
        <v>72</v>
      </c>
      <c r="X24" s="53" t="s">
        <v>72</v>
      </c>
      <c r="Y24" s="53" t="s">
        <v>72</v>
      </c>
      <c r="Z24" s="53" t="s">
        <v>72</v>
      </c>
      <c r="AA24" s="53" t="s">
        <v>72</v>
      </c>
      <c r="AB24" s="53" t="s">
        <v>72</v>
      </c>
      <c r="AC24" s="53" t="s">
        <v>72</v>
      </c>
      <c r="AD24" s="53" t="s">
        <v>72</v>
      </c>
      <c r="AE24" s="53" t="s">
        <v>72</v>
      </c>
      <c r="AF24" s="53" t="s">
        <v>72</v>
      </c>
      <c r="AG24" s="54"/>
      <c r="AH24" s="54"/>
      <c r="AI24" s="55" t="s">
        <v>73</v>
      </c>
      <c r="AJ24" s="54"/>
      <c r="AK24" s="54"/>
      <c r="AL24" s="54"/>
      <c r="AM24" s="4"/>
    </row>
    <row r="25" spans="2:40" x14ac:dyDescent="0.25">
      <c r="H25" s="74"/>
      <c r="I25" s="74"/>
      <c r="J25" s="74"/>
      <c r="K25" s="74"/>
    </row>
    <row r="26" spans="2:40" x14ac:dyDescent="0.25">
      <c r="B26" s="5" t="s">
        <v>421</v>
      </c>
      <c r="C26" s="5" t="s">
        <v>3</v>
      </c>
      <c r="D26" s="5" t="s">
        <v>11</v>
      </c>
      <c r="F26" s="11">
        <v>-10.194000000000001</v>
      </c>
      <c r="G26" s="11">
        <v>-13.836</v>
      </c>
      <c r="H26" s="11">
        <v>-17.356999999999999</v>
      </c>
      <c r="I26" s="11">
        <v>-21.489000000000001</v>
      </c>
      <c r="J26" s="11">
        <v>-33.343000000000004</v>
      </c>
      <c r="K26" s="11">
        <v>-41.664000000000001</v>
      </c>
      <c r="L26" s="11">
        <v>-51.435000000000002</v>
      </c>
      <c r="M26" s="16">
        <v>-54.744999999999997</v>
      </c>
      <c r="N26" s="16"/>
      <c r="O26" s="16"/>
      <c r="P26" s="14" t="s">
        <v>73</v>
      </c>
      <c r="Q26" s="16"/>
      <c r="R26" s="16"/>
      <c r="S26" s="16"/>
      <c r="T26" s="1"/>
      <c r="U26" s="11">
        <v>-8.8469999999999995</v>
      </c>
      <c r="V26" s="11" t="s">
        <v>72</v>
      </c>
      <c r="W26" s="11">
        <v>-10.499000000000001</v>
      </c>
      <c r="X26" s="11" t="s">
        <v>72</v>
      </c>
      <c r="Y26" s="11" t="s">
        <v>72</v>
      </c>
      <c r="Z26" s="11" t="s">
        <v>72</v>
      </c>
      <c r="AA26" s="11" t="s">
        <v>72</v>
      </c>
      <c r="AB26" s="11" t="s">
        <v>72</v>
      </c>
      <c r="AC26" s="11" t="s">
        <v>72</v>
      </c>
      <c r="AD26" s="11" t="s">
        <v>72</v>
      </c>
      <c r="AE26" s="11" t="s">
        <v>72</v>
      </c>
      <c r="AF26" s="11" t="s">
        <v>72</v>
      </c>
      <c r="AG26" s="16"/>
      <c r="AH26" s="16"/>
      <c r="AI26" s="14" t="s">
        <v>73</v>
      </c>
      <c r="AJ26" s="16"/>
      <c r="AK26" s="16"/>
      <c r="AL26" s="16"/>
      <c r="AM26" s="1"/>
    </row>
    <row r="27" spans="2:40" x14ac:dyDescent="0.25">
      <c r="B27" s="5" t="s">
        <v>422</v>
      </c>
      <c r="C27" s="5" t="s">
        <v>3</v>
      </c>
      <c r="D27" s="5" t="s">
        <v>11</v>
      </c>
      <c r="F27" s="11">
        <v>-1.0840000000000001</v>
      </c>
      <c r="G27" s="11">
        <v>-2.0579999999999998</v>
      </c>
      <c r="H27" s="11">
        <v>-3.044</v>
      </c>
      <c r="I27" s="11">
        <v>-4.3940000000000001</v>
      </c>
      <c r="J27" s="11">
        <v>-4.7530000000000001</v>
      </c>
      <c r="K27" s="11">
        <v>-5.0469999999999997</v>
      </c>
      <c r="L27" s="11">
        <v>-6.7519999999999998</v>
      </c>
      <c r="M27" s="16">
        <v>-6.4690000000000003</v>
      </c>
      <c r="N27" s="16"/>
      <c r="O27" s="16"/>
      <c r="P27" s="14" t="s">
        <v>73</v>
      </c>
      <c r="Q27" s="16"/>
      <c r="R27" s="16"/>
      <c r="S27" s="16"/>
      <c r="T27" s="1"/>
      <c r="U27" s="11">
        <v>-1.34</v>
      </c>
      <c r="V27" s="11" t="s">
        <v>72</v>
      </c>
      <c r="W27" s="11">
        <v>-1.6759999999999999</v>
      </c>
      <c r="X27" s="11" t="s">
        <v>72</v>
      </c>
      <c r="Y27" s="11" t="s">
        <v>72</v>
      </c>
      <c r="Z27" s="11" t="s">
        <v>72</v>
      </c>
      <c r="AA27" s="11" t="s">
        <v>72</v>
      </c>
      <c r="AB27" s="11" t="s">
        <v>72</v>
      </c>
      <c r="AC27" s="11" t="s">
        <v>72</v>
      </c>
      <c r="AD27" s="11" t="s">
        <v>72</v>
      </c>
      <c r="AE27" s="11" t="s">
        <v>72</v>
      </c>
      <c r="AF27" s="11" t="s">
        <v>72</v>
      </c>
      <c r="AG27" s="16"/>
      <c r="AH27" s="16"/>
      <c r="AI27" s="14" t="s">
        <v>73</v>
      </c>
      <c r="AJ27" s="16"/>
      <c r="AK27" s="16"/>
      <c r="AL27" s="16"/>
      <c r="AM27" s="1"/>
    </row>
    <row r="28" spans="2:40" x14ac:dyDescent="0.25">
      <c r="B28" s="5" t="s">
        <v>423</v>
      </c>
      <c r="C28" s="5" t="s">
        <v>3</v>
      </c>
      <c r="D28" s="5" t="s">
        <v>11</v>
      </c>
      <c r="F28" s="11">
        <v>-0.17399999999999999</v>
      </c>
      <c r="G28" s="11">
        <v>-0.48099999999999998</v>
      </c>
      <c r="H28" s="11">
        <v>-4.258</v>
      </c>
      <c r="I28" s="11">
        <v>-0.44900000000000001</v>
      </c>
      <c r="J28" s="11">
        <v>-0.97699999999999998</v>
      </c>
      <c r="K28" s="11">
        <v>-1.619</v>
      </c>
      <c r="L28" s="11">
        <v>-2.4870000000000001</v>
      </c>
      <c r="M28" s="16">
        <v>-1.7230000000000001</v>
      </c>
      <c r="N28" s="16"/>
      <c r="O28" s="16"/>
      <c r="P28" s="14" t="s">
        <v>73</v>
      </c>
      <c r="Q28" s="16"/>
      <c r="R28" s="16"/>
      <c r="S28" s="16"/>
      <c r="T28" s="1"/>
      <c r="U28" s="11">
        <v>-0.33500000000000002</v>
      </c>
      <c r="V28" s="11" t="s">
        <v>72</v>
      </c>
      <c r="W28" s="11">
        <v>2.41</v>
      </c>
      <c r="X28" s="11" t="s">
        <v>72</v>
      </c>
      <c r="Y28" s="11" t="s">
        <v>72</v>
      </c>
      <c r="Z28" s="11" t="s">
        <v>72</v>
      </c>
      <c r="AA28" s="11" t="s">
        <v>72</v>
      </c>
      <c r="AB28" s="11" t="s">
        <v>72</v>
      </c>
      <c r="AC28" s="11" t="s">
        <v>72</v>
      </c>
      <c r="AD28" s="11" t="s">
        <v>72</v>
      </c>
      <c r="AE28" s="11" t="s">
        <v>72</v>
      </c>
      <c r="AF28" s="11" t="s">
        <v>72</v>
      </c>
      <c r="AG28" s="16"/>
      <c r="AH28" s="16"/>
      <c r="AI28" s="14" t="s">
        <v>73</v>
      </c>
      <c r="AJ28" s="16"/>
      <c r="AK28" s="16"/>
      <c r="AL28" s="16"/>
      <c r="AM28" s="1"/>
    </row>
    <row r="29" spans="2:40" x14ac:dyDescent="0.25">
      <c r="B29" s="5" t="s">
        <v>424</v>
      </c>
      <c r="C29" s="5" t="s">
        <v>3</v>
      </c>
      <c r="D29" s="5" t="s">
        <v>11</v>
      </c>
      <c r="F29" s="11">
        <v>0</v>
      </c>
      <c r="G29" s="11">
        <v>0</v>
      </c>
      <c r="H29" s="11">
        <v>0</v>
      </c>
      <c r="I29" s="11">
        <v>-27.303000000000001</v>
      </c>
      <c r="J29" s="11">
        <v>-7.7009999999999996</v>
      </c>
      <c r="K29" s="11">
        <v>-7.27</v>
      </c>
      <c r="L29" s="11">
        <v>-4.1790000000000003</v>
      </c>
      <c r="M29" s="16">
        <v>-1.839</v>
      </c>
      <c r="N29" s="16"/>
      <c r="O29" s="16"/>
      <c r="P29" s="14" t="s">
        <v>73</v>
      </c>
      <c r="Q29" s="16"/>
      <c r="R29" s="16"/>
      <c r="S29" s="16"/>
      <c r="T29" s="1"/>
      <c r="U29" s="11">
        <v>0</v>
      </c>
      <c r="V29" s="11" t="s">
        <v>72</v>
      </c>
      <c r="W29" s="11">
        <v>0</v>
      </c>
      <c r="X29" s="11" t="s">
        <v>72</v>
      </c>
      <c r="Y29" s="11" t="s">
        <v>72</v>
      </c>
      <c r="Z29" s="11" t="s">
        <v>72</v>
      </c>
      <c r="AA29" s="11" t="s">
        <v>72</v>
      </c>
      <c r="AB29" s="11" t="s">
        <v>72</v>
      </c>
      <c r="AC29" s="11" t="s">
        <v>72</v>
      </c>
      <c r="AD29" s="11" t="s">
        <v>72</v>
      </c>
      <c r="AE29" s="11" t="s">
        <v>72</v>
      </c>
      <c r="AF29" s="11" t="s">
        <v>72</v>
      </c>
      <c r="AG29" s="16"/>
      <c r="AH29" s="16"/>
      <c r="AI29" s="14" t="s">
        <v>73</v>
      </c>
      <c r="AJ29" s="16"/>
      <c r="AK29" s="16"/>
      <c r="AL29" s="16"/>
      <c r="AM29" s="1"/>
    </row>
    <row r="30" spans="2:40" s="3" customFormat="1" ht="15.6" x14ac:dyDescent="0.3">
      <c r="B30" s="97" t="s">
        <v>249</v>
      </c>
      <c r="C30" s="38" t="s">
        <v>3</v>
      </c>
      <c r="D30" s="38" t="s">
        <v>11</v>
      </c>
      <c r="F30" s="44" t="s">
        <v>72</v>
      </c>
      <c r="G30" s="44" t="s">
        <v>72</v>
      </c>
      <c r="H30" s="44" t="s">
        <v>72</v>
      </c>
      <c r="I30" s="44" t="s">
        <v>72</v>
      </c>
      <c r="J30" s="44">
        <v>-46.774000000000001</v>
      </c>
      <c r="K30" s="44">
        <v>-55.6</v>
      </c>
      <c r="L30" s="44">
        <v>-64.853000000000009</v>
      </c>
      <c r="M30" s="44">
        <v>-64.775999999999996</v>
      </c>
      <c r="N30" s="44"/>
      <c r="O30" s="44"/>
      <c r="P30" s="45" t="s">
        <v>73</v>
      </c>
      <c r="Q30" s="44"/>
      <c r="R30" s="44"/>
      <c r="S30" s="44"/>
      <c r="T30" s="4"/>
      <c r="U30" s="44">
        <v>-10.522</v>
      </c>
      <c r="V30" s="44" t="s">
        <v>72</v>
      </c>
      <c r="W30" s="44">
        <v>-9.7650000000000006</v>
      </c>
      <c r="X30" s="44" t="s">
        <v>72</v>
      </c>
      <c r="Y30" s="44" t="s">
        <v>72</v>
      </c>
      <c r="Z30" s="44" t="s">
        <v>72</v>
      </c>
      <c r="AA30" s="44" t="s">
        <v>72</v>
      </c>
      <c r="AB30" s="44" t="s">
        <v>72</v>
      </c>
      <c r="AC30" s="44" t="s">
        <v>72</v>
      </c>
      <c r="AD30" s="44" t="s">
        <v>72</v>
      </c>
      <c r="AE30" s="44" t="s">
        <v>72</v>
      </c>
      <c r="AF30" s="44" t="s">
        <v>72</v>
      </c>
      <c r="AG30" s="44"/>
      <c r="AH30" s="44"/>
      <c r="AI30" s="45" t="s">
        <v>73</v>
      </c>
      <c r="AJ30" s="44"/>
      <c r="AK30" s="44"/>
      <c r="AL30" s="44"/>
      <c r="AM30" s="4"/>
    </row>
    <row r="31" spans="2:40" x14ac:dyDescent="0.25">
      <c r="B31" s="5" t="s">
        <v>247</v>
      </c>
      <c r="C31" s="5" t="s">
        <v>3</v>
      </c>
      <c r="D31" s="5" t="s">
        <v>11</v>
      </c>
      <c r="F31" s="11" t="s">
        <v>72</v>
      </c>
      <c r="G31" s="11" t="s">
        <v>72</v>
      </c>
      <c r="H31" s="11" t="s">
        <v>72</v>
      </c>
      <c r="I31" s="11" t="s">
        <v>72</v>
      </c>
      <c r="J31" s="11">
        <v>8.2970000000000006</v>
      </c>
      <c r="K31" s="11">
        <v>12.75</v>
      </c>
      <c r="L31" s="11">
        <v>10.098000000000001</v>
      </c>
      <c r="M31" s="16">
        <v>9.1379999999999999</v>
      </c>
      <c r="N31" s="16"/>
      <c r="O31" s="16"/>
      <c r="P31" s="14" t="s">
        <v>73</v>
      </c>
      <c r="Q31" s="16"/>
      <c r="R31" s="16"/>
      <c r="S31" s="16"/>
      <c r="T31" s="1"/>
      <c r="U31" s="11">
        <v>0</v>
      </c>
      <c r="V31" s="11" t="s">
        <v>72</v>
      </c>
      <c r="W31" s="11">
        <v>0</v>
      </c>
      <c r="X31" s="11" t="s">
        <v>72</v>
      </c>
      <c r="Y31" s="11" t="s">
        <v>72</v>
      </c>
      <c r="Z31" s="11" t="s">
        <v>72</v>
      </c>
      <c r="AA31" s="11" t="s">
        <v>72</v>
      </c>
      <c r="AB31" s="11" t="s">
        <v>72</v>
      </c>
      <c r="AC31" s="11" t="s">
        <v>72</v>
      </c>
      <c r="AD31" s="11" t="s">
        <v>72</v>
      </c>
      <c r="AE31" s="11" t="s">
        <v>72</v>
      </c>
      <c r="AF31" s="11" t="s">
        <v>72</v>
      </c>
      <c r="AG31" s="16"/>
      <c r="AH31" s="16"/>
      <c r="AI31" s="14" t="s">
        <v>73</v>
      </c>
      <c r="AJ31" s="16"/>
      <c r="AK31" s="16"/>
      <c r="AL31" s="16"/>
      <c r="AM31" s="1"/>
    </row>
    <row r="32" spans="2:40" s="3" customFormat="1" ht="16.2" thickBot="1" x14ac:dyDescent="0.35">
      <c r="B32" s="35" t="s">
        <v>248</v>
      </c>
      <c r="C32" s="35" t="s">
        <v>3</v>
      </c>
      <c r="D32" s="35" t="s">
        <v>11</v>
      </c>
      <c r="F32" s="36">
        <v>-11.452</v>
      </c>
      <c r="G32" s="36">
        <v>-16.375</v>
      </c>
      <c r="H32" s="36">
        <v>-24.658999999999999</v>
      </c>
      <c r="I32" s="36">
        <v>-53.635000000000005</v>
      </c>
      <c r="J32" s="36">
        <v>-38.477000000000004</v>
      </c>
      <c r="K32" s="36">
        <v>-42.85</v>
      </c>
      <c r="L32" s="36">
        <v>-54.755000000000003</v>
      </c>
      <c r="M32" s="36">
        <v>-55.637999999999998</v>
      </c>
      <c r="N32" s="36"/>
      <c r="O32" s="36"/>
      <c r="P32" s="37" t="s">
        <v>73</v>
      </c>
      <c r="Q32" s="36"/>
      <c r="R32" s="36"/>
      <c r="S32" s="36"/>
      <c r="T32" s="4"/>
      <c r="U32" s="36">
        <v>-10.522</v>
      </c>
      <c r="V32" s="36" t="s">
        <v>72</v>
      </c>
      <c r="W32" s="36">
        <v>-9.7650000000000006</v>
      </c>
      <c r="X32" s="36" t="s">
        <v>72</v>
      </c>
      <c r="Y32" s="36" t="s">
        <v>72</v>
      </c>
      <c r="Z32" s="36" t="s">
        <v>72</v>
      </c>
      <c r="AA32" s="36" t="s">
        <v>72</v>
      </c>
      <c r="AB32" s="36" t="s">
        <v>72</v>
      </c>
      <c r="AC32" s="36" t="s">
        <v>72</v>
      </c>
      <c r="AD32" s="36" t="s">
        <v>72</v>
      </c>
      <c r="AE32" s="36" t="s">
        <v>72</v>
      </c>
      <c r="AF32" s="36" t="s">
        <v>72</v>
      </c>
      <c r="AG32" s="36"/>
      <c r="AH32" s="36"/>
      <c r="AI32" s="37" t="s">
        <v>73</v>
      </c>
      <c r="AJ32" s="36"/>
      <c r="AK32" s="36"/>
      <c r="AL32" s="36"/>
      <c r="AM32" s="4"/>
    </row>
    <row r="35" spans="2:40" x14ac:dyDescent="0.25">
      <c r="B35" s="5" t="s">
        <v>240</v>
      </c>
      <c r="C35" s="5" t="s">
        <v>3</v>
      </c>
      <c r="D35" s="5" t="s">
        <v>11</v>
      </c>
      <c r="F35" s="11">
        <v>0</v>
      </c>
      <c r="G35" s="11">
        <v>3.0000000000000001E-3</v>
      </c>
      <c r="H35" s="11">
        <v>6.0000000000000001E-3</v>
      </c>
      <c r="I35" s="11">
        <v>0.68600000000000005</v>
      </c>
      <c r="J35" s="11">
        <v>0</v>
      </c>
      <c r="K35" s="11">
        <v>2.1000000000000001E-2</v>
      </c>
      <c r="L35" s="11">
        <v>0.19800000000000001</v>
      </c>
      <c r="M35" s="16">
        <v>0.158</v>
      </c>
      <c r="N35" s="16"/>
      <c r="O35" s="16"/>
      <c r="P35" s="14" t="s">
        <v>73</v>
      </c>
      <c r="Q35" s="16"/>
      <c r="R35" s="16"/>
      <c r="S35" s="16"/>
      <c r="T35" s="1"/>
      <c r="U35" s="11">
        <v>0</v>
      </c>
      <c r="V35" s="11">
        <v>6.0000000000000001E-3</v>
      </c>
      <c r="W35" s="11">
        <v>0</v>
      </c>
      <c r="X35" s="11">
        <v>0.68600000000000005</v>
      </c>
      <c r="Y35" s="11">
        <v>0</v>
      </c>
      <c r="Z35" s="11">
        <v>0</v>
      </c>
      <c r="AA35" s="11">
        <v>0</v>
      </c>
      <c r="AB35" s="11">
        <v>2.1000000000000001E-2</v>
      </c>
      <c r="AC35" s="11">
        <v>0</v>
      </c>
      <c r="AD35" s="11">
        <v>0.19800000000000001</v>
      </c>
      <c r="AE35" s="11">
        <v>0.11</v>
      </c>
      <c r="AF35" s="16">
        <v>4.8000000000000001E-2</v>
      </c>
      <c r="AG35" s="16"/>
      <c r="AH35" s="16"/>
      <c r="AI35" s="14" t="s">
        <v>73</v>
      </c>
      <c r="AJ35" s="16"/>
      <c r="AK35" s="16"/>
      <c r="AL35" s="16"/>
      <c r="AM35" s="1"/>
      <c r="AN35" s="143"/>
    </row>
    <row r="36" spans="2:40" x14ac:dyDescent="0.25">
      <c r="B36" s="5" t="s">
        <v>392</v>
      </c>
      <c r="C36" s="5" t="s">
        <v>3</v>
      </c>
      <c r="D36" s="5" t="s">
        <v>11</v>
      </c>
      <c r="F36" s="11">
        <v>0.39900000000000002</v>
      </c>
      <c r="G36" s="11">
        <v>0.84399999999999997</v>
      </c>
      <c r="H36" s="11">
        <v>0.93600000000000005</v>
      </c>
      <c r="I36" s="11">
        <v>0</v>
      </c>
      <c r="J36" s="11">
        <v>0</v>
      </c>
      <c r="K36" s="11">
        <v>0</v>
      </c>
      <c r="L36" s="11">
        <v>0</v>
      </c>
      <c r="M36" s="16">
        <v>0</v>
      </c>
      <c r="N36" s="16"/>
      <c r="O36" s="16"/>
      <c r="P36" s="14" t="s">
        <v>73</v>
      </c>
      <c r="Q36" s="16"/>
      <c r="R36" s="16"/>
      <c r="S36" s="16"/>
      <c r="T36" s="1"/>
      <c r="U36" s="11">
        <v>0.82599999999999996</v>
      </c>
      <c r="V36" s="11">
        <v>0.11</v>
      </c>
      <c r="W36" s="11">
        <v>0.35599999999999998</v>
      </c>
      <c r="X36" s="11">
        <v>-0.35599999999999998</v>
      </c>
      <c r="Y36" s="11">
        <v>0</v>
      </c>
      <c r="Z36" s="11">
        <v>0</v>
      </c>
      <c r="AA36" s="11">
        <v>0</v>
      </c>
      <c r="AB36" s="11">
        <v>0</v>
      </c>
      <c r="AC36" s="11">
        <v>0</v>
      </c>
      <c r="AD36" s="11">
        <v>0</v>
      </c>
      <c r="AE36" s="11">
        <v>0</v>
      </c>
      <c r="AF36" s="16">
        <v>0</v>
      </c>
      <c r="AG36" s="16"/>
      <c r="AH36" s="16"/>
      <c r="AI36" s="14" t="s">
        <v>73</v>
      </c>
      <c r="AJ36" s="16"/>
      <c r="AK36" s="16"/>
      <c r="AL36" s="16"/>
      <c r="AM36" s="1"/>
      <c r="AN36" s="143"/>
    </row>
    <row r="37" spans="2:40" x14ac:dyDescent="0.25">
      <c r="B37" s="5" t="s">
        <v>241</v>
      </c>
      <c r="C37" s="5" t="s">
        <v>3</v>
      </c>
      <c r="D37" s="5" t="s">
        <v>11</v>
      </c>
      <c r="F37" s="11">
        <v>0</v>
      </c>
      <c r="G37" s="11">
        <v>0</v>
      </c>
      <c r="H37" s="11">
        <v>-0.88</v>
      </c>
      <c r="I37" s="11">
        <v>-0.755</v>
      </c>
      <c r="J37" s="11">
        <v>-0.66300000000000003</v>
      </c>
      <c r="K37" s="11">
        <v>-0.86299999999999999</v>
      </c>
      <c r="L37" s="11">
        <v>-0.90100000000000002</v>
      </c>
      <c r="M37" s="16">
        <v>-0.66</v>
      </c>
      <c r="N37" s="16"/>
      <c r="O37" s="16"/>
      <c r="P37" s="14" t="s">
        <v>73</v>
      </c>
      <c r="Q37" s="16"/>
      <c r="R37" s="16"/>
      <c r="S37" s="16"/>
      <c r="T37" s="1"/>
      <c r="U37" s="11">
        <v>-0.45500000000000002</v>
      </c>
      <c r="V37" s="11">
        <v>-0.42499999999999999</v>
      </c>
      <c r="W37" s="11">
        <v>-0.39700000000000002</v>
      </c>
      <c r="X37" s="11">
        <v>-0.35799999999999998</v>
      </c>
      <c r="Y37" s="11">
        <v>-0.32800000000000001</v>
      </c>
      <c r="Z37" s="11">
        <v>-0.33500000000000002</v>
      </c>
      <c r="AA37" s="11">
        <v>-0.42299999999999999</v>
      </c>
      <c r="AB37" s="11">
        <v>-0.44</v>
      </c>
      <c r="AC37" s="11">
        <v>-0.41199999999999998</v>
      </c>
      <c r="AD37" s="11">
        <v>-0.48900000000000005</v>
      </c>
      <c r="AE37" s="11">
        <v>-0.35</v>
      </c>
      <c r="AF37" s="16">
        <v>-0.31</v>
      </c>
      <c r="AG37" s="16"/>
      <c r="AH37" s="16"/>
      <c r="AI37" s="14" t="s">
        <v>73</v>
      </c>
      <c r="AJ37" s="16"/>
      <c r="AK37" s="16"/>
      <c r="AL37" s="16"/>
      <c r="AM37" s="1"/>
      <c r="AN37" s="143"/>
    </row>
    <row r="38" spans="2:40" x14ac:dyDescent="0.25">
      <c r="B38" s="5" t="s">
        <v>242</v>
      </c>
      <c r="C38" s="5" t="s">
        <v>3</v>
      </c>
      <c r="D38" s="5" t="s">
        <v>11</v>
      </c>
      <c r="F38" s="11">
        <v>0</v>
      </c>
      <c r="G38" s="11">
        <v>-1.2E-2</v>
      </c>
      <c r="H38" s="11">
        <v>-2.1000000000000001E-2</v>
      </c>
      <c r="I38" s="11">
        <v>-2.1070000000000002</v>
      </c>
      <c r="J38" s="11">
        <v>-6.2969999999999997</v>
      </c>
      <c r="K38" s="11">
        <v>-11.638999999999999</v>
      </c>
      <c r="L38" s="11">
        <v>-12.257999999999999</v>
      </c>
      <c r="M38" s="16">
        <v>-7.7050000000000001</v>
      </c>
      <c r="N38" s="16"/>
      <c r="O38" s="16"/>
      <c r="P38" s="14" t="s">
        <v>73</v>
      </c>
      <c r="Q38" s="16"/>
      <c r="R38" s="16"/>
      <c r="S38" s="16"/>
      <c r="T38" s="1"/>
      <c r="U38" s="11">
        <v>-1.2999999999999999E-2</v>
      </c>
      <c r="V38" s="11">
        <v>-8.0000000000000002E-3</v>
      </c>
      <c r="W38" s="11">
        <v>-1.9E-2</v>
      </c>
      <c r="X38" s="11">
        <v>-2.0880000000000001</v>
      </c>
      <c r="Y38" s="11">
        <v>-3.3359999999999999</v>
      </c>
      <c r="Z38" s="11">
        <v>-2.9609999999999999</v>
      </c>
      <c r="AA38" s="11">
        <v>-4.9649999999999999</v>
      </c>
      <c r="AB38" s="11">
        <v>-6.6739999999999995</v>
      </c>
      <c r="AC38" s="11">
        <v>-6.4640000000000004</v>
      </c>
      <c r="AD38" s="11">
        <v>-5.7939999999999987</v>
      </c>
      <c r="AE38" s="11">
        <v>-4.0119999999999996</v>
      </c>
      <c r="AF38" s="16">
        <v>-3.6930000000000001</v>
      </c>
      <c r="AG38" s="16"/>
      <c r="AH38" s="16"/>
      <c r="AI38" s="14" t="s">
        <v>73</v>
      </c>
      <c r="AJ38" s="16"/>
      <c r="AK38" s="16"/>
      <c r="AL38" s="16"/>
      <c r="AM38" s="1"/>
      <c r="AN38" s="143"/>
    </row>
    <row r="39" spans="2:40" x14ac:dyDescent="0.25">
      <c r="B39" s="5" t="s">
        <v>393</v>
      </c>
      <c r="C39" s="5" t="s">
        <v>3</v>
      </c>
      <c r="D39" s="5" t="s">
        <v>11</v>
      </c>
      <c r="F39" s="11">
        <v>0</v>
      </c>
      <c r="G39" s="11">
        <v>-0.88600000000000001</v>
      </c>
      <c r="H39" s="11">
        <v>-1.3740000000000001</v>
      </c>
      <c r="I39" s="11">
        <v>-2.7109999999999999</v>
      </c>
      <c r="J39" s="11">
        <v>0</v>
      </c>
      <c r="K39" s="11">
        <v>0</v>
      </c>
      <c r="L39" s="11">
        <v>0</v>
      </c>
      <c r="M39" s="16">
        <v>0</v>
      </c>
      <c r="N39" s="16"/>
      <c r="O39" s="16"/>
      <c r="P39" s="14" t="s">
        <v>73</v>
      </c>
      <c r="Q39" s="16"/>
      <c r="R39" s="16"/>
      <c r="S39" s="16"/>
      <c r="T39" s="1"/>
      <c r="U39" s="11">
        <v>-0.72099999999999997</v>
      </c>
      <c r="V39" s="11">
        <v>-0.65300000000000002</v>
      </c>
      <c r="W39" s="11">
        <v>-0.67300000000000004</v>
      </c>
      <c r="X39" s="11">
        <v>-2.0379999999999998</v>
      </c>
      <c r="Y39" s="11">
        <v>0</v>
      </c>
      <c r="Z39" s="11">
        <v>0</v>
      </c>
      <c r="AA39" s="11">
        <v>0</v>
      </c>
      <c r="AB39" s="11">
        <v>0</v>
      </c>
      <c r="AC39" s="11">
        <v>0</v>
      </c>
      <c r="AD39" s="11">
        <v>0</v>
      </c>
      <c r="AE39" s="11">
        <v>0</v>
      </c>
      <c r="AF39" s="16">
        <v>0</v>
      </c>
      <c r="AG39" s="16"/>
      <c r="AH39" s="16"/>
      <c r="AI39" s="14" t="s">
        <v>73</v>
      </c>
      <c r="AJ39" s="16"/>
      <c r="AK39" s="16"/>
      <c r="AL39" s="16"/>
      <c r="AM39" s="1"/>
      <c r="AN39" s="143"/>
    </row>
    <row r="40" spans="2:40" x14ac:dyDescent="0.25">
      <c r="B40" s="5" t="s">
        <v>243</v>
      </c>
      <c r="C40" s="5" t="s">
        <v>3</v>
      </c>
      <c r="D40" s="5" t="s">
        <v>11</v>
      </c>
      <c r="F40" s="11">
        <v>0</v>
      </c>
      <c r="G40" s="11">
        <v>0</v>
      </c>
      <c r="H40" s="11">
        <v>0</v>
      </c>
      <c r="I40" s="11">
        <v>-0.22600000000000001</v>
      </c>
      <c r="J40" s="11">
        <v>-1.36</v>
      </c>
      <c r="K40" s="11">
        <v>-1.619</v>
      </c>
      <c r="L40" s="11">
        <v>-4.6040000000000001</v>
      </c>
      <c r="M40" s="16">
        <v>-0.52500000000000002</v>
      </c>
      <c r="N40" s="16"/>
      <c r="O40" s="16"/>
      <c r="P40" s="14" t="s">
        <v>73</v>
      </c>
      <c r="Q40" s="16"/>
      <c r="R40" s="16"/>
      <c r="S40" s="16"/>
      <c r="T40" s="1"/>
      <c r="U40" s="11">
        <v>0</v>
      </c>
      <c r="V40" s="11">
        <v>0</v>
      </c>
      <c r="W40" s="11">
        <v>0</v>
      </c>
      <c r="X40" s="11">
        <v>-0.22600000000000001</v>
      </c>
      <c r="Y40" s="11">
        <v>-0.67600000000000005</v>
      </c>
      <c r="Z40" s="11">
        <v>-0.68400000000000005</v>
      </c>
      <c r="AA40" s="11">
        <v>-0.79</v>
      </c>
      <c r="AB40" s="11">
        <v>-0.82899999999999996</v>
      </c>
      <c r="AC40" s="11">
        <v>-0.83899999999999997</v>
      </c>
      <c r="AD40" s="11">
        <v>-3.7650000000000001</v>
      </c>
      <c r="AE40" s="11">
        <v>-0.254</v>
      </c>
      <c r="AF40" s="16">
        <v>-0.27100000000000002</v>
      </c>
      <c r="AG40" s="16"/>
      <c r="AH40" s="16"/>
      <c r="AI40" s="14" t="s">
        <v>73</v>
      </c>
      <c r="AJ40" s="16"/>
      <c r="AK40" s="16"/>
      <c r="AL40" s="16"/>
      <c r="AM40" s="1"/>
      <c r="AN40" s="143"/>
    </row>
    <row r="41" spans="2:40" x14ac:dyDescent="0.25">
      <c r="B41" s="5" t="s">
        <v>244</v>
      </c>
      <c r="C41" s="5" t="s">
        <v>3</v>
      </c>
      <c r="D41" s="5" t="s">
        <v>11</v>
      </c>
      <c r="F41" s="11">
        <v>0</v>
      </c>
      <c r="G41" s="11">
        <v>0</v>
      </c>
      <c r="H41" s="11">
        <v>0</v>
      </c>
      <c r="I41" s="11">
        <v>0</v>
      </c>
      <c r="J41" s="11">
        <v>0</v>
      </c>
      <c r="K41" s="11">
        <v>-0.35199999999999998</v>
      </c>
      <c r="L41" s="11">
        <v>-0.35299999999999998</v>
      </c>
      <c r="M41" s="16">
        <v>-0.29699999999999999</v>
      </c>
      <c r="N41" s="16"/>
      <c r="O41" s="16"/>
      <c r="P41" s="14" t="s">
        <v>73</v>
      </c>
      <c r="Q41" s="16"/>
      <c r="R41" s="16"/>
      <c r="S41" s="16"/>
      <c r="T41" s="1"/>
      <c r="U41" s="11">
        <v>0</v>
      </c>
      <c r="V41" s="11">
        <v>0</v>
      </c>
      <c r="W41" s="11">
        <v>0</v>
      </c>
      <c r="X41" s="11">
        <v>0</v>
      </c>
      <c r="Y41" s="11">
        <v>0</v>
      </c>
      <c r="Z41" s="11">
        <v>0</v>
      </c>
      <c r="AA41" s="11">
        <v>-0.11700000000000001</v>
      </c>
      <c r="AB41" s="11">
        <v>-0.23499999999999999</v>
      </c>
      <c r="AC41" s="11">
        <v>-0.23499999999999999</v>
      </c>
      <c r="AD41" s="11">
        <v>-0.11799999999999999</v>
      </c>
      <c r="AE41" s="11">
        <v>-0.20100000000000001</v>
      </c>
      <c r="AF41" s="16">
        <v>-9.6000000000000002E-2</v>
      </c>
      <c r="AG41" s="16"/>
      <c r="AH41" s="16"/>
      <c r="AI41" s="14" t="s">
        <v>73</v>
      </c>
      <c r="AJ41" s="16"/>
      <c r="AK41" s="16"/>
      <c r="AL41" s="16"/>
      <c r="AM41" s="1"/>
      <c r="AN41" s="143"/>
    </row>
    <row r="42" spans="2:40" x14ac:dyDescent="0.25">
      <c r="B42" s="5" t="s">
        <v>245</v>
      </c>
      <c r="C42" s="5" t="s">
        <v>3</v>
      </c>
      <c r="D42" s="5" t="s">
        <v>11</v>
      </c>
      <c r="F42" s="11">
        <v>0</v>
      </c>
      <c r="G42" s="11">
        <v>0</v>
      </c>
      <c r="H42" s="11">
        <v>0</v>
      </c>
      <c r="I42" s="11">
        <v>0</v>
      </c>
      <c r="J42" s="11">
        <v>0</v>
      </c>
      <c r="K42" s="11">
        <v>0</v>
      </c>
      <c r="L42" s="11">
        <v>-1.5680000000000001</v>
      </c>
      <c r="M42" s="16">
        <v>-1.8320000000000001</v>
      </c>
      <c r="N42" s="16"/>
      <c r="O42" s="16"/>
      <c r="P42" s="14" t="s">
        <v>73</v>
      </c>
      <c r="Q42" s="16"/>
      <c r="R42" s="16"/>
      <c r="S42" s="16"/>
      <c r="T42" s="1"/>
      <c r="U42" s="11">
        <v>0</v>
      </c>
      <c r="V42" s="11">
        <v>0</v>
      </c>
      <c r="W42" s="11">
        <v>0</v>
      </c>
      <c r="X42" s="11">
        <v>0</v>
      </c>
      <c r="Y42" s="11">
        <v>0</v>
      </c>
      <c r="Z42" s="11">
        <v>0</v>
      </c>
      <c r="AA42" s="11">
        <v>0</v>
      </c>
      <c r="AB42" s="11">
        <v>0</v>
      </c>
      <c r="AC42" s="11">
        <v>-4.3999999999999997E-2</v>
      </c>
      <c r="AD42" s="11">
        <v>-1.524</v>
      </c>
      <c r="AE42" s="11">
        <v>-1.147</v>
      </c>
      <c r="AF42" s="16">
        <v>-0.68500000000000005</v>
      </c>
      <c r="AG42" s="16"/>
      <c r="AH42" s="16"/>
      <c r="AI42" s="14" t="s">
        <v>73</v>
      </c>
      <c r="AJ42" s="16"/>
      <c r="AK42" s="16"/>
      <c r="AL42" s="16"/>
      <c r="AM42" s="1"/>
      <c r="AN42" s="143"/>
    </row>
    <row r="43" spans="2:40" x14ac:dyDescent="0.25">
      <c r="B43" s="5" t="s">
        <v>246</v>
      </c>
      <c r="C43" s="5" t="s">
        <v>3</v>
      </c>
      <c r="D43" s="5" t="s">
        <v>11</v>
      </c>
      <c r="F43" s="11">
        <v>0</v>
      </c>
      <c r="G43" s="11">
        <v>0</v>
      </c>
      <c r="H43" s="11">
        <v>0</v>
      </c>
      <c r="I43" s="11">
        <v>-0.67300000000000004</v>
      </c>
      <c r="J43" s="11">
        <v>-0.65700000000000003</v>
      </c>
      <c r="K43" s="11">
        <v>0.89600000000000002</v>
      </c>
      <c r="L43" s="11">
        <v>-0.39800000000000002</v>
      </c>
      <c r="M43" s="16">
        <v>0.53</v>
      </c>
      <c r="N43" s="16"/>
      <c r="O43" s="16"/>
      <c r="P43" s="14" t="s">
        <v>73</v>
      </c>
      <c r="Q43" s="16"/>
      <c r="R43" s="16"/>
      <c r="S43" s="16"/>
      <c r="T43" s="1"/>
      <c r="U43" s="11">
        <v>0</v>
      </c>
      <c r="V43" s="11">
        <v>0</v>
      </c>
      <c r="W43" s="11">
        <v>0</v>
      </c>
      <c r="X43" s="11">
        <v>-0.67300000000000004</v>
      </c>
      <c r="Y43" s="11">
        <v>-0.54400000000000004</v>
      </c>
      <c r="Z43" s="11">
        <v>-0.113</v>
      </c>
      <c r="AA43" s="11">
        <v>0.44600000000000001</v>
      </c>
      <c r="AB43" s="11">
        <v>0.45</v>
      </c>
      <c r="AC43" s="11">
        <v>-0.13700000000000001</v>
      </c>
      <c r="AD43" s="11">
        <v>-0.26100000000000001</v>
      </c>
      <c r="AE43" s="11">
        <v>0.55400000000000005</v>
      </c>
      <c r="AF43" s="16">
        <v>-2.4E-2</v>
      </c>
      <c r="AG43" s="16"/>
      <c r="AH43" s="16"/>
      <c r="AI43" s="14" t="s">
        <v>73</v>
      </c>
      <c r="AJ43" s="16"/>
      <c r="AK43" s="16"/>
      <c r="AL43" s="16"/>
      <c r="AM43" s="1"/>
      <c r="AN43" s="143"/>
    </row>
    <row r="44" spans="2:40" s="3" customFormat="1" ht="16.2" thickBot="1" x14ac:dyDescent="0.35">
      <c r="B44" s="35" t="s">
        <v>102</v>
      </c>
      <c r="C44" s="35" t="s">
        <v>3</v>
      </c>
      <c r="D44" s="35" t="s">
        <v>11</v>
      </c>
      <c r="F44" s="36">
        <v>0.39900000000000002</v>
      </c>
      <c r="G44" s="36">
        <v>-5.1000000000000045E-2</v>
      </c>
      <c r="H44" s="36">
        <v>-1.333</v>
      </c>
      <c r="I44" s="36">
        <v>-5.7860000000000005</v>
      </c>
      <c r="J44" s="36">
        <v>-8.9770000000000003</v>
      </c>
      <c r="K44" s="36">
        <v>-13.555999999999999</v>
      </c>
      <c r="L44" s="36">
        <v>-19.884</v>
      </c>
      <c r="M44" s="36">
        <v>-10.331</v>
      </c>
      <c r="N44" s="36"/>
      <c r="O44" s="36"/>
      <c r="P44" s="37" t="s">
        <v>73</v>
      </c>
      <c r="Q44" s="36"/>
      <c r="R44" s="36"/>
      <c r="S44" s="36"/>
      <c r="T44" s="4"/>
      <c r="U44" s="36">
        <v>-0.36300000000000004</v>
      </c>
      <c r="V44" s="36">
        <v>-0.97</v>
      </c>
      <c r="W44" s="36">
        <v>-0.7330000000000001</v>
      </c>
      <c r="X44" s="36">
        <v>-5.0529999999999999</v>
      </c>
      <c r="Y44" s="36">
        <v>-4.8840000000000003</v>
      </c>
      <c r="Z44" s="36">
        <v>-4.093</v>
      </c>
      <c r="AA44" s="36">
        <v>-5.8490000000000002</v>
      </c>
      <c r="AB44" s="36">
        <v>-7.7069999999999981</v>
      </c>
      <c r="AC44" s="36">
        <v>-8.1310000000000002</v>
      </c>
      <c r="AD44" s="36">
        <v>-11.753</v>
      </c>
      <c r="AE44" s="36">
        <v>-5.3</v>
      </c>
      <c r="AF44" s="36">
        <v>-5.0309999999999997</v>
      </c>
      <c r="AG44" s="36"/>
      <c r="AH44" s="36"/>
      <c r="AI44" s="37" t="s">
        <v>73</v>
      </c>
      <c r="AJ44" s="36"/>
      <c r="AK44" s="36"/>
      <c r="AL44" s="36"/>
      <c r="AM44" s="4"/>
      <c r="AN44" s="143"/>
    </row>
    <row r="46" spans="2:40" x14ac:dyDescent="0.25">
      <c r="B46" t="s">
        <v>425</v>
      </c>
      <c r="G46" s="32"/>
    </row>
  </sheetData>
  <hyperlinks>
    <hyperlink ref="B2" location="COVER!A1" display="Unaudited; refer to disclaimer" xr:uid="{5B78D73E-BC0E-5E45-A232-5C53500A943B}"/>
  </hyperlinks>
  <pageMargins left="0.7" right="0.7" top="0.75" bottom="0.75" header="0.3" footer="0.3"/>
  <pageSetup paperSize="9" scale="27"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6FBF2-8E93-DB4B-9570-68044F849F8F}">
  <sheetPr>
    <tabColor theme="4" tint="0.749992370372631"/>
    <pageSetUpPr fitToPage="1"/>
  </sheetPr>
  <dimension ref="B1:AN139"/>
  <sheetViews>
    <sheetView showGridLines="0" zoomScale="70" zoomScaleNormal="70" workbookViewId="0">
      <pane xSplit="2" topLeftCell="C1" activePane="topRight" state="frozen"/>
      <selection activeCell="B37" sqref="B37"/>
      <selection pane="topRight" activeCell="X87" sqref="X87"/>
    </sheetView>
  </sheetViews>
  <sheetFormatPr defaultColWidth="11.54296875" defaultRowHeight="15" outlineLevelCol="1" x14ac:dyDescent="0.25"/>
  <cols>
    <col min="1" max="1" width="2.81640625" customWidth="1"/>
    <col min="2" max="2" width="73.81640625" customWidth="1"/>
    <col min="3" max="3" width="13.453125" customWidth="1"/>
    <col min="4" max="4" width="21.81640625" customWidth="1"/>
    <col min="5" max="5" width="5.1796875" customWidth="1"/>
    <col min="6" max="10" width="13" style="2" customWidth="1"/>
    <col min="11" max="11" width="13" style="74" customWidth="1"/>
    <col min="12" max="13" width="13" style="2" customWidth="1"/>
    <col min="14" max="19" width="13" style="2" hidden="1" customWidth="1" outlineLevel="1"/>
    <col min="20" max="20" width="5.1796875" customWidth="1" collapsed="1"/>
    <col min="21" max="32" width="13" style="2" customWidth="1"/>
    <col min="33" max="38" width="13" style="2" hidden="1" customWidth="1" outlineLevel="1"/>
    <col min="39" max="39" width="5.1796875" customWidth="1" collapsed="1"/>
  </cols>
  <sheetData>
    <row r="1" spans="2:40" ht="24.6" x14ac:dyDescent="0.4">
      <c r="B1" s="50" t="s">
        <v>354</v>
      </c>
    </row>
    <row r="2" spans="2:40" ht="15.6" x14ac:dyDescent="0.3">
      <c r="B2" s="65" t="s">
        <v>357</v>
      </c>
    </row>
    <row r="3" spans="2:40" s="3" customFormat="1" ht="15.6" x14ac:dyDescent="0.3">
      <c r="F3" s="46" t="s">
        <v>63</v>
      </c>
      <c r="G3" s="46" t="s">
        <v>65</v>
      </c>
      <c r="H3" s="46" t="s">
        <v>66</v>
      </c>
      <c r="I3" s="46" t="s">
        <v>67</v>
      </c>
      <c r="J3" s="46" t="s">
        <v>68</v>
      </c>
      <c r="K3" s="77" t="s">
        <v>69</v>
      </c>
      <c r="L3" s="46" t="s">
        <v>70</v>
      </c>
      <c r="M3" s="46" t="s">
        <v>76</v>
      </c>
      <c r="N3" s="46" t="s">
        <v>77</v>
      </c>
      <c r="O3" s="46" t="s">
        <v>78</v>
      </c>
      <c r="P3" s="46" t="s">
        <v>79</v>
      </c>
      <c r="Q3" s="46" t="s">
        <v>80</v>
      </c>
      <c r="R3" s="46" t="s">
        <v>81</v>
      </c>
      <c r="S3" s="46" t="s">
        <v>82</v>
      </c>
      <c r="U3" s="128" t="s">
        <v>446</v>
      </c>
      <c r="V3" s="128" t="s">
        <v>84</v>
      </c>
      <c r="W3" s="46" t="s">
        <v>83</v>
      </c>
      <c r="X3" s="46" t="s">
        <v>85</v>
      </c>
      <c r="Y3" s="46" t="s">
        <v>86</v>
      </c>
      <c r="Z3" s="46" t="s">
        <v>87</v>
      </c>
      <c r="AA3" s="46" t="s">
        <v>88</v>
      </c>
      <c r="AB3" s="46" t="s">
        <v>89</v>
      </c>
      <c r="AC3" s="46" t="s">
        <v>90</v>
      </c>
      <c r="AD3" s="46" t="s">
        <v>91</v>
      </c>
      <c r="AE3" s="46" t="s">
        <v>92</v>
      </c>
      <c r="AF3" s="46" t="s">
        <v>93</v>
      </c>
      <c r="AG3" s="46" t="s">
        <v>94</v>
      </c>
      <c r="AH3" s="46" t="s">
        <v>95</v>
      </c>
      <c r="AI3" s="46" t="s">
        <v>96</v>
      </c>
      <c r="AJ3" s="46" t="s">
        <v>97</v>
      </c>
      <c r="AK3" s="46" t="s">
        <v>98</v>
      </c>
      <c r="AL3" s="46" t="s">
        <v>99</v>
      </c>
    </row>
    <row r="4" spans="2:40" s="3" customFormat="1" ht="15.6" x14ac:dyDescent="0.3">
      <c r="F4" s="128" t="s">
        <v>444</v>
      </c>
      <c r="G4" s="128" t="s">
        <v>444</v>
      </c>
      <c r="H4" s="128" t="s">
        <v>444</v>
      </c>
      <c r="I4" s="128" t="s">
        <v>444</v>
      </c>
      <c r="J4" s="128" t="s">
        <v>444</v>
      </c>
      <c r="K4" s="128" t="s">
        <v>444</v>
      </c>
      <c r="L4" s="128" t="s">
        <v>444</v>
      </c>
      <c r="M4" s="128" t="s">
        <v>444</v>
      </c>
      <c r="N4" s="128" t="s">
        <v>444</v>
      </c>
      <c r="O4" s="128" t="s">
        <v>444</v>
      </c>
      <c r="P4" s="128" t="s">
        <v>444</v>
      </c>
      <c r="Q4" s="128" t="s">
        <v>444</v>
      </c>
      <c r="R4" s="128" t="s">
        <v>444</v>
      </c>
      <c r="S4" s="128" t="s">
        <v>444</v>
      </c>
      <c r="U4" s="128" t="s">
        <v>444</v>
      </c>
      <c r="V4" s="128" t="s">
        <v>444</v>
      </c>
      <c r="W4" s="128" t="s">
        <v>444</v>
      </c>
      <c r="X4" s="128" t="s">
        <v>444</v>
      </c>
      <c r="Y4" s="128" t="s">
        <v>444</v>
      </c>
      <c r="Z4" s="128" t="s">
        <v>444</v>
      </c>
      <c r="AA4" s="128" t="s">
        <v>444</v>
      </c>
      <c r="AB4" s="128" t="s">
        <v>444</v>
      </c>
      <c r="AC4" s="128" t="s">
        <v>444</v>
      </c>
      <c r="AD4" s="128" t="s">
        <v>444</v>
      </c>
      <c r="AE4" s="128" t="s">
        <v>444</v>
      </c>
      <c r="AF4" s="128" t="s">
        <v>444</v>
      </c>
      <c r="AG4" s="128" t="s">
        <v>444</v>
      </c>
      <c r="AH4" s="128" t="s">
        <v>444</v>
      </c>
      <c r="AI4" s="128" t="s">
        <v>444</v>
      </c>
      <c r="AJ4" s="128" t="s">
        <v>444</v>
      </c>
      <c r="AK4" s="128" t="s">
        <v>444</v>
      </c>
      <c r="AL4" s="128" t="s">
        <v>444</v>
      </c>
    </row>
    <row r="5" spans="2:40" s="3" customFormat="1" ht="15.6" x14ac:dyDescent="0.3">
      <c r="C5" s="59"/>
      <c r="F5" s="47">
        <v>43220</v>
      </c>
      <c r="G5" s="47">
        <v>43585</v>
      </c>
      <c r="H5" s="47">
        <v>43951</v>
      </c>
      <c r="I5" s="47">
        <v>44316</v>
      </c>
      <c r="J5" s="47">
        <v>44681</v>
      </c>
      <c r="K5" s="47">
        <v>45046</v>
      </c>
      <c r="L5" s="47">
        <v>45412</v>
      </c>
      <c r="M5" s="47">
        <v>45777</v>
      </c>
      <c r="N5" s="47">
        <v>46142</v>
      </c>
      <c r="O5" s="47">
        <v>46507</v>
      </c>
      <c r="P5" s="47">
        <v>46873</v>
      </c>
      <c r="Q5" s="47">
        <v>47238</v>
      </c>
      <c r="R5" s="47">
        <v>47603</v>
      </c>
      <c r="S5" s="47">
        <v>47968</v>
      </c>
      <c r="U5" s="47">
        <v>43769</v>
      </c>
      <c r="V5" s="47">
        <v>43951</v>
      </c>
      <c r="W5" s="47">
        <v>44135</v>
      </c>
      <c r="X5" s="47">
        <v>44316</v>
      </c>
      <c r="Y5" s="47">
        <v>44500</v>
      </c>
      <c r="Z5" s="47">
        <v>44681</v>
      </c>
      <c r="AA5" s="47">
        <v>44865</v>
      </c>
      <c r="AB5" s="47">
        <v>45046</v>
      </c>
      <c r="AC5" s="47">
        <v>45230</v>
      </c>
      <c r="AD5" s="47">
        <v>45412</v>
      </c>
      <c r="AE5" s="47">
        <v>45596</v>
      </c>
      <c r="AF5" s="47">
        <v>45777</v>
      </c>
      <c r="AG5" s="47">
        <v>45961</v>
      </c>
      <c r="AH5" s="47">
        <v>46142</v>
      </c>
      <c r="AI5" s="47">
        <v>46326</v>
      </c>
      <c r="AJ5" s="47">
        <v>46507</v>
      </c>
      <c r="AK5" s="47">
        <v>46691</v>
      </c>
      <c r="AL5" s="47">
        <v>46873</v>
      </c>
    </row>
    <row r="6" spans="2:40" s="3" customFormat="1" ht="15.6" x14ac:dyDescent="0.3">
      <c r="F6" s="10"/>
      <c r="G6" s="10"/>
      <c r="H6" s="10"/>
      <c r="I6" s="10"/>
      <c r="J6" s="10"/>
      <c r="K6" s="78"/>
      <c r="L6" s="10"/>
      <c r="M6" s="10"/>
      <c r="N6" s="10"/>
      <c r="O6" s="10"/>
      <c r="P6" s="10"/>
      <c r="Q6" s="10"/>
      <c r="R6" s="10"/>
      <c r="S6" s="10"/>
      <c r="U6" s="10"/>
      <c r="V6" s="10"/>
      <c r="W6" s="10"/>
      <c r="X6" s="10"/>
      <c r="Y6" s="10"/>
      <c r="Z6" s="10"/>
      <c r="AA6" s="10"/>
      <c r="AB6" s="10"/>
      <c r="AC6" s="10"/>
      <c r="AD6" s="10"/>
      <c r="AE6" s="10"/>
      <c r="AF6" s="10"/>
      <c r="AG6" s="10"/>
      <c r="AH6" s="10"/>
      <c r="AI6" s="10"/>
      <c r="AJ6" s="10"/>
      <c r="AK6" s="10"/>
      <c r="AL6" s="10"/>
    </row>
    <row r="8" spans="2:40" x14ac:dyDescent="0.25">
      <c r="B8" s="5" t="s">
        <v>164</v>
      </c>
      <c r="C8" s="5" t="s">
        <v>3</v>
      </c>
      <c r="D8" s="5" t="s">
        <v>11</v>
      </c>
      <c r="F8" s="11">
        <v>3.9119999999999999</v>
      </c>
      <c r="G8" s="11">
        <v>35.594000000000001</v>
      </c>
      <c r="H8" s="11">
        <v>35.850999999999999</v>
      </c>
      <c r="I8" s="11">
        <v>36.322000000000003</v>
      </c>
      <c r="J8" s="11">
        <v>34.027999999999999</v>
      </c>
      <c r="K8" s="11">
        <v>210.45500000000001</v>
      </c>
      <c r="L8" s="11">
        <v>203.59100000000001</v>
      </c>
      <c r="M8" s="16">
        <v>137.31</v>
      </c>
      <c r="N8" s="16"/>
      <c r="O8" s="16"/>
      <c r="P8" s="14" t="s">
        <v>73</v>
      </c>
      <c r="Q8" s="16"/>
      <c r="R8" s="16"/>
      <c r="S8" s="16"/>
      <c r="T8" s="1"/>
      <c r="U8" s="11" t="s">
        <v>445</v>
      </c>
      <c r="V8" s="11" t="s">
        <v>445</v>
      </c>
      <c r="W8" s="11">
        <v>37.161000000000001</v>
      </c>
      <c r="X8" s="11">
        <v>36.322000000000003</v>
      </c>
      <c r="Y8" s="11">
        <v>35.488999999999997</v>
      </c>
      <c r="Z8" s="11">
        <v>34.027999999999999</v>
      </c>
      <c r="AA8" s="11">
        <v>212.893</v>
      </c>
      <c r="AB8" s="11">
        <v>210.45500000000001</v>
      </c>
      <c r="AC8" s="11">
        <v>207.999</v>
      </c>
      <c r="AD8" s="11">
        <v>203.59100000000001</v>
      </c>
      <c r="AE8" s="11">
        <v>142.87799999999999</v>
      </c>
      <c r="AF8" s="16">
        <v>137.31</v>
      </c>
      <c r="AG8" s="16"/>
      <c r="AH8" s="16"/>
      <c r="AI8" s="14" t="s">
        <v>73</v>
      </c>
      <c r="AJ8" s="16"/>
      <c r="AK8" s="16"/>
      <c r="AL8" s="16"/>
      <c r="AM8" s="1"/>
      <c r="AN8" s="143"/>
    </row>
    <row r="9" spans="2:40" x14ac:dyDescent="0.25">
      <c r="B9" s="5" t="s">
        <v>165</v>
      </c>
      <c r="C9" s="5" t="s">
        <v>3</v>
      </c>
      <c r="D9" s="5" t="s">
        <v>11</v>
      </c>
      <c r="F9" s="11">
        <v>7.8680000000000003</v>
      </c>
      <c r="G9" s="11">
        <v>8.657</v>
      </c>
      <c r="H9" s="11">
        <v>18.847999999999999</v>
      </c>
      <c r="I9" s="11">
        <v>18.001000000000001</v>
      </c>
      <c r="J9" s="11">
        <v>21.241</v>
      </c>
      <c r="K9" s="11">
        <v>32.311</v>
      </c>
      <c r="L9" s="11">
        <v>26.9</v>
      </c>
      <c r="M9" s="16">
        <v>23.234999999999999</v>
      </c>
      <c r="N9" s="16"/>
      <c r="O9" s="16"/>
      <c r="P9" s="14" t="s">
        <v>73</v>
      </c>
      <c r="Q9" s="16"/>
      <c r="R9" s="16"/>
      <c r="S9" s="16"/>
      <c r="T9" s="1"/>
      <c r="U9" s="11" t="s">
        <v>445</v>
      </c>
      <c r="V9" s="11" t="s">
        <v>445</v>
      </c>
      <c r="W9" s="11">
        <v>18.068999999999999</v>
      </c>
      <c r="X9" s="11">
        <v>18.001000000000001</v>
      </c>
      <c r="Y9" s="11">
        <v>16.149000000000001</v>
      </c>
      <c r="Z9" s="11">
        <v>21.241</v>
      </c>
      <c r="AA9" s="11">
        <v>33.139000000000003</v>
      </c>
      <c r="AB9" s="11">
        <v>32.311</v>
      </c>
      <c r="AC9" s="11">
        <v>29.768999999999998</v>
      </c>
      <c r="AD9" s="11">
        <v>26.9</v>
      </c>
      <c r="AE9" s="11">
        <v>24.495999999999999</v>
      </c>
      <c r="AF9" s="16">
        <v>23.234999999999999</v>
      </c>
      <c r="AG9" s="16"/>
      <c r="AH9" s="16"/>
      <c r="AI9" s="14" t="s">
        <v>73</v>
      </c>
      <c r="AJ9" s="16"/>
      <c r="AK9" s="16"/>
      <c r="AL9" s="16"/>
      <c r="AM9" s="1"/>
      <c r="AN9" s="143"/>
    </row>
    <row r="10" spans="2:40" x14ac:dyDescent="0.25">
      <c r="B10" s="5" t="s">
        <v>166</v>
      </c>
      <c r="C10" s="5" t="s">
        <v>3</v>
      </c>
      <c r="D10" s="5" t="s">
        <v>11</v>
      </c>
      <c r="F10" s="11">
        <v>0</v>
      </c>
      <c r="G10" s="11">
        <v>0.16600000000000001</v>
      </c>
      <c r="H10" s="11">
        <v>0.2</v>
      </c>
      <c r="I10" s="11">
        <v>1.4119999999999999</v>
      </c>
      <c r="J10" s="11">
        <v>1.9279999999999999</v>
      </c>
      <c r="K10" s="11">
        <v>2.153</v>
      </c>
      <c r="L10" s="11">
        <v>1.611</v>
      </c>
      <c r="M10" s="16">
        <v>1.605</v>
      </c>
      <c r="N10" s="16"/>
      <c r="O10" s="16"/>
      <c r="P10" s="14" t="s">
        <v>73</v>
      </c>
      <c r="Q10" s="16"/>
      <c r="R10" s="16"/>
      <c r="S10" s="16"/>
      <c r="T10" s="1"/>
      <c r="U10" s="11" t="s">
        <v>445</v>
      </c>
      <c r="V10" s="11" t="s">
        <v>445</v>
      </c>
      <c r="W10" s="11">
        <v>0.20799999999999999</v>
      </c>
      <c r="X10" s="11">
        <v>1.4119999999999999</v>
      </c>
      <c r="Y10" s="11">
        <v>1.389</v>
      </c>
      <c r="Z10" s="11">
        <v>1.9279999999999999</v>
      </c>
      <c r="AA10" s="11">
        <v>2.1779999999999999</v>
      </c>
      <c r="AB10" s="11">
        <v>2.153</v>
      </c>
      <c r="AC10" s="11">
        <v>2.14</v>
      </c>
      <c r="AD10" s="11">
        <v>1.611</v>
      </c>
      <c r="AE10" s="11">
        <v>1.5980000000000001</v>
      </c>
      <c r="AF10" s="16">
        <v>1.605</v>
      </c>
      <c r="AG10" s="16"/>
      <c r="AH10" s="16"/>
      <c r="AI10" s="14" t="s">
        <v>73</v>
      </c>
      <c r="AJ10" s="16"/>
      <c r="AK10" s="16"/>
      <c r="AL10" s="16"/>
      <c r="AM10" s="1"/>
      <c r="AN10" s="143"/>
    </row>
    <row r="11" spans="2:40" x14ac:dyDescent="0.25">
      <c r="B11" s="5" t="s">
        <v>167</v>
      </c>
      <c r="C11" s="5" t="s">
        <v>3</v>
      </c>
      <c r="D11" s="5" t="s">
        <v>11</v>
      </c>
      <c r="F11" s="11">
        <v>6.3E-2</v>
      </c>
      <c r="G11" s="11">
        <v>0</v>
      </c>
      <c r="H11" s="11">
        <v>0</v>
      </c>
      <c r="I11" s="11">
        <v>0</v>
      </c>
      <c r="J11" s="11">
        <v>0</v>
      </c>
      <c r="K11" s="11">
        <v>1.7569999999999999</v>
      </c>
      <c r="L11" s="11">
        <v>0.16400000000000001</v>
      </c>
      <c r="M11" s="16">
        <v>0</v>
      </c>
      <c r="N11" s="16"/>
      <c r="O11" s="16"/>
      <c r="P11" s="14" t="s">
        <v>73</v>
      </c>
      <c r="Q11" s="16"/>
      <c r="R11" s="16"/>
      <c r="S11" s="16"/>
      <c r="T11" s="1"/>
      <c r="U11" s="11" t="s">
        <v>445</v>
      </c>
      <c r="V11" s="11" t="s">
        <v>445</v>
      </c>
      <c r="W11" s="11">
        <v>0</v>
      </c>
      <c r="X11" s="11">
        <v>0</v>
      </c>
      <c r="Y11" s="11">
        <v>0</v>
      </c>
      <c r="Z11" s="11">
        <v>0</v>
      </c>
      <c r="AA11" s="11">
        <v>3.2530000000000001</v>
      </c>
      <c r="AB11" s="11">
        <v>1.7569999999999999</v>
      </c>
      <c r="AC11" s="11">
        <v>1.6</v>
      </c>
      <c r="AD11" s="11">
        <v>0.16400000000000001</v>
      </c>
      <c r="AE11" s="11">
        <v>3.6999999999999998E-2</v>
      </c>
      <c r="AF11" s="16">
        <v>0</v>
      </c>
      <c r="AG11" s="16"/>
      <c r="AH11" s="16"/>
      <c r="AI11" s="14" t="s">
        <v>73</v>
      </c>
      <c r="AJ11" s="16"/>
      <c r="AK11" s="16"/>
      <c r="AL11" s="16"/>
      <c r="AM11" s="1"/>
      <c r="AN11" s="143"/>
    </row>
    <row r="12" spans="2:40" s="3" customFormat="1" ht="15.6" x14ac:dyDescent="0.3">
      <c r="B12" s="52" t="s">
        <v>168</v>
      </c>
      <c r="C12" s="52" t="s">
        <v>3</v>
      </c>
      <c r="D12" s="52" t="s">
        <v>11</v>
      </c>
      <c r="F12" s="53">
        <v>11.843</v>
      </c>
      <c r="G12" s="53">
        <v>44.417000000000002</v>
      </c>
      <c r="H12" s="53">
        <v>54.899000000000001</v>
      </c>
      <c r="I12" s="53">
        <v>55.734999999999999</v>
      </c>
      <c r="J12" s="53">
        <v>57.197000000000003</v>
      </c>
      <c r="K12" s="53">
        <v>246.67599999999999</v>
      </c>
      <c r="L12" s="53">
        <v>232.26599999999999</v>
      </c>
      <c r="M12" s="54">
        <v>162.15</v>
      </c>
      <c r="N12" s="54"/>
      <c r="O12" s="54"/>
      <c r="P12" s="55" t="s">
        <v>73</v>
      </c>
      <c r="Q12" s="54"/>
      <c r="R12" s="54"/>
      <c r="S12" s="54"/>
      <c r="T12" s="4"/>
      <c r="U12" s="53" t="s">
        <v>445</v>
      </c>
      <c r="V12" s="53" t="s">
        <v>445</v>
      </c>
      <c r="W12" s="53">
        <v>55.438000000000002</v>
      </c>
      <c r="X12" s="53">
        <v>55.734999999999999</v>
      </c>
      <c r="Y12" s="53">
        <v>53.027000000000001</v>
      </c>
      <c r="Z12" s="53">
        <v>57.197000000000003</v>
      </c>
      <c r="AA12" s="53">
        <v>251.46299999999999</v>
      </c>
      <c r="AB12" s="53">
        <v>246.67599999999999</v>
      </c>
      <c r="AC12" s="53">
        <v>241.50800000000001</v>
      </c>
      <c r="AD12" s="53">
        <v>232.26599999999999</v>
      </c>
      <c r="AE12" s="53">
        <v>169.00900000000001</v>
      </c>
      <c r="AF12" s="54">
        <v>162.15</v>
      </c>
      <c r="AG12" s="54"/>
      <c r="AH12" s="54"/>
      <c r="AI12" s="55" t="s">
        <v>73</v>
      </c>
      <c r="AJ12" s="54"/>
      <c r="AK12" s="54"/>
      <c r="AL12" s="54"/>
      <c r="AM12" s="4"/>
      <c r="AN12" s="143"/>
    </row>
    <row r="13" spans="2:40" x14ac:dyDescent="0.25">
      <c r="F13" s="12"/>
      <c r="G13" s="12"/>
      <c r="H13" s="12"/>
      <c r="I13" s="12"/>
      <c r="J13" s="12"/>
      <c r="K13" s="12"/>
      <c r="L13" s="12"/>
      <c r="M13" s="12"/>
      <c r="N13" s="12"/>
      <c r="O13" s="12"/>
      <c r="P13" s="21"/>
      <c r="Q13" s="12"/>
      <c r="R13" s="12"/>
      <c r="S13" s="12"/>
      <c r="T13" s="1"/>
      <c r="U13" s="12"/>
      <c r="V13" s="12"/>
      <c r="W13" s="12"/>
      <c r="X13" s="12"/>
      <c r="Y13" s="12"/>
      <c r="Z13" s="12"/>
      <c r="AA13" s="12"/>
      <c r="AB13" s="12"/>
      <c r="AC13" s="12"/>
      <c r="AD13" s="12"/>
      <c r="AE13" s="12"/>
      <c r="AF13" s="12"/>
      <c r="AG13" s="12"/>
      <c r="AH13" s="12"/>
      <c r="AI13" s="21"/>
      <c r="AJ13" s="12"/>
      <c r="AK13" s="12"/>
      <c r="AL13" s="12"/>
      <c r="AM13" s="1"/>
      <c r="AN13" s="143"/>
    </row>
    <row r="14" spans="2:40" x14ac:dyDescent="0.25">
      <c r="B14" s="5" t="s">
        <v>170</v>
      </c>
      <c r="C14" s="5" t="s">
        <v>3</v>
      </c>
      <c r="D14" s="5" t="s">
        <v>11</v>
      </c>
      <c r="F14" s="11">
        <v>1.6359999999999999</v>
      </c>
      <c r="G14" s="11">
        <v>2.7090000000000001</v>
      </c>
      <c r="H14" s="11">
        <v>2.8969999999999998</v>
      </c>
      <c r="I14" s="11">
        <v>14.882</v>
      </c>
      <c r="J14" s="11">
        <v>10.117000000000001</v>
      </c>
      <c r="K14" s="11">
        <v>12.333</v>
      </c>
      <c r="L14" s="11">
        <v>7.0940000000000003</v>
      </c>
      <c r="M14" s="16">
        <v>8.48</v>
      </c>
      <c r="N14" s="16"/>
      <c r="O14" s="16"/>
      <c r="P14" s="14" t="s">
        <v>73</v>
      </c>
      <c r="Q14" s="16"/>
      <c r="R14" s="16"/>
      <c r="S14" s="16"/>
      <c r="T14" s="1"/>
      <c r="U14" s="11" t="s">
        <v>445</v>
      </c>
      <c r="V14" s="11" t="s">
        <v>445</v>
      </c>
      <c r="W14" s="11">
        <v>6.19</v>
      </c>
      <c r="X14" s="11">
        <v>14.882</v>
      </c>
      <c r="Y14" s="11">
        <v>12.041</v>
      </c>
      <c r="Z14" s="11">
        <v>10.117000000000001</v>
      </c>
      <c r="AA14" s="11">
        <v>12.601000000000001</v>
      </c>
      <c r="AB14" s="11">
        <v>12.333</v>
      </c>
      <c r="AC14" s="11">
        <v>8.9480000000000004</v>
      </c>
      <c r="AD14" s="11">
        <v>7.0940000000000003</v>
      </c>
      <c r="AE14" s="11">
        <v>8.6639999999999997</v>
      </c>
      <c r="AF14" s="16">
        <v>8.48</v>
      </c>
      <c r="AG14" s="16"/>
      <c r="AH14" s="16"/>
      <c r="AI14" s="14" t="s">
        <v>73</v>
      </c>
      <c r="AJ14" s="16"/>
      <c r="AK14" s="16"/>
      <c r="AL14" s="16"/>
      <c r="AM14" s="1"/>
      <c r="AN14" s="143"/>
    </row>
    <row r="15" spans="2:40" x14ac:dyDescent="0.25">
      <c r="B15" s="5" t="s">
        <v>171</v>
      </c>
      <c r="C15" s="5" t="s">
        <v>3</v>
      </c>
      <c r="D15" s="5" t="s">
        <v>11</v>
      </c>
      <c r="F15" s="11">
        <v>6.899</v>
      </c>
      <c r="G15" s="11">
        <v>27.346</v>
      </c>
      <c r="H15" s="11">
        <v>38.162999999999997</v>
      </c>
      <c r="I15" s="11">
        <v>4.3019999999999996</v>
      </c>
      <c r="J15" s="11">
        <v>4.2919999999999998</v>
      </c>
      <c r="K15" s="11">
        <v>6.3310000000000004</v>
      </c>
      <c r="L15" s="11">
        <v>6.577</v>
      </c>
      <c r="M15" s="16">
        <v>5.8579999999999997</v>
      </c>
      <c r="N15" s="16"/>
      <c r="O15" s="16"/>
      <c r="P15" s="14" t="s">
        <v>73</v>
      </c>
      <c r="Q15" s="16"/>
      <c r="R15" s="16"/>
      <c r="S15" s="16"/>
      <c r="T15" s="1"/>
      <c r="U15" s="11" t="s">
        <v>445</v>
      </c>
      <c r="V15" s="11" t="s">
        <v>445</v>
      </c>
      <c r="W15" s="11">
        <v>46.131</v>
      </c>
      <c r="X15" s="11">
        <v>4.3019999999999996</v>
      </c>
      <c r="Y15" s="11">
        <v>3.794</v>
      </c>
      <c r="Z15" s="11">
        <v>4.2919999999999998</v>
      </c>
      <c r="AA15" s="11">
        <v>10.073</v>
      </c>
      <c r="AB15" s="11">
        <v>6.3310000000000004</v>
      </c>
      <c r="AC15" s="11">
        <v>6.1840000000000002</v>
      </c>
      <c r="AD15" s="11">
        <v>6.577</v>
      </c>
      <c r="AE15" s="11">
        <v>7.23</v>
      </c>
      <c r="AF15" s="16">
        <v>5.8579999999999997</v>
      </c>
      <c r="AG15" s="16"/>
      <c r="AH15" s="16"/>
      <c r="AI15" s="14" t="s">
        <v>73</v>
      </c>
      <c r="AJ15" s="16"/>
      <c r="AK15" s="16"/>
      <c r="AL15" s="16"/>
      <c r="AM15" s="1"/>
      <c r="AN15" s="143"/>
    </row>
    <row r="16" spans="2:40" x14ac:dyDescent="0.25">
      <c r="B16" s="5" t="s">
        <v>172</v>
      </c>
      <c r="C16" s="5" t="s">
        <v>3</v>
      </c>
      <c r="D16" s="5" t="s">
        <v>11</v>
      </c>
      <c r="F16" s="11">
        <v>1.6579999999999999</v>
      </c>
      <c r="G16" s="11">
        <v>1.155</v>
      </c>
      <c r="H16" s="11">
        <v>0</v>
      </c>
      <c r="I16" s="11">
        <v>0.23699999999999999</v>
      </c>
      <c r="J16" s="11">
        <v>0.25600000000000001</v>
      </c>
      <c r="K16" s="11">
        <v>1.26</v>
      </c>
      <c r="L16" s="11">
        <v>2.113</v>
      </c>
      <c r="M16" s="16">
        <v>0.84399999999999997</v>
      </c>
      <c r="N16" s="16"/>
      <c r="O16" s="16"/>
      <c r="P16" s="14" t="s">
        <v>73</v>
      </c>
      <c r="Q16" s="16"/>
      <c r="R16" s="16"/>
      <c r="S16" s="16"/>
      <c r="T16" s="1"/>
      <c r="U16" s="11" t="s">
        <v>445</v>
      </c>
      <c r="V16" s="11" t="s">
        <v>445</v>
      </c>
      <c r="W16" s="11">
        <v>1.5509999999999999</v>
      </c>
      <c r="X16" s="11">
        <v>0.23699999999999999</v>
      </c>
      <c r="Y16" s="11">
        <v>0.748</v>
      </c>
      <c r="Z16" s="11">
        <v>0.25600000000000001</v>
      </c>
      <c r="AA16" s="11">
        <v>1.9770000000000001</v>
      </c>
      <c r="AB16" s="11">
        <v>1.26</v>
      </c>
      <c r="AC16" s="11">
        <v>0</v>
      </c>
      <c r="AD16" s="11">
        <v>2.113</v>
      </c>
      <c r="AE16" s="11">
        <v>0</v>
      </c>
      <c r="AF16" s="16">
        <v>0.84399999999999997</v>
      </c>
      <c r="AG16" s="16"/>
      <c r="AH16" s="16"/>
      <c r="AI16" s="14" t="s">
        <v>73</v>
      </c>
      <c r="AJ16" s="16"/>
      <c r="AK16" s="16"/>
      <c r="AL16" s="16"/>
      <c r="AM16" s="1"/>
      <c r="AN16" s="143"/>
    </row>
    <row r="17" spans="2:40" x14ac:dyDescent="0.25">
      <c r="B17" s="5" t="s">
        <v>167</v>
      </c>
      <c r="C17" s="5" t="s">
        <v>3</v>
      </c>
      <c r="D17" s="5" t="s">
        <v>11</v>
      </c>
      <c r="F17" s="11">
        <v>0</v>
      </c>
      <c r="G17" s="11">
        <v>0</v>
      </c>
      <c r="H17" s="11">
        <v>0</v>
      </c>
      <c r="I17" s="11">
        <v>0</v>
      </c>
      <c r="J17" s="11">
        <v>0</v>
      </c>
      <c r="K17" s="11">
        <v>0.71099999999999997</v>
      </c>
      <c r="L17" s="11">
        <v>0.83799999999999997</v>
      </c>
      <c r="M17" s="16">
        <v>5.0000000000000001E-3</v>
      </c>
      <c r="N17" s="16"/>
      <c r="O17" s="16"/>
      <c r="P17" s="14" t="s">
        <v>73</v>
      </c>
      <c r="Q17" s="16"/>
      <c r="R17" s="16"/>
      <c r="S17" s="16"/>
      <c r="T17" s="1"/>
      <c r="U17" s="11" t="s">
        <v>445</v>
      </c>
      <c r="V17" s="11" t="s">
        <v>445</v>
      </c>
      <c r="W17" s="11">
        <v>0</v>
      </c>
      <c r="X17" s="11">
        <v>0</v>
      </c>
      <c r="Y17" s="11">
        <v>0</v>
      </c>
      <c r="Z17" s="11">
        <v>0</v>
      </c>
      <c r="AA17" s="11">
        <v>0</v>
      </c>
      <c r="AB17" s="11">
        <v>0.71099999999999997</v>
      </c>
      <c r="AC17" s="11">
        <v>0.19800000000000001</v>
      </c>
      <c r="AD17" s="11">
        <v>0.83799999999999997</v>
      </c>
      <c r="AE17" s="11">
        <v>0.106</v>
      </c>
      <c r="AF17" s="16">
        <v>5.0000000000000001E-3</v>
      </c>
      <c r="AG17" s="16"/>
      <c r="AH17" s="16"/>
      <c r="AI17" s="14" t="s">
        <v>73</v>
      </c>
      <c r="AJ17" s="16"/>
      <c r="AK17" s="16"/>
      <c r="AL17" s="16"/>
      <c r="AM17" s="1"/>
      <c r="AN17" s="143"/>
    </row>
    <row r="18" spans="2:40" x14ac:dyDescent="0.25">
      <c r="B18" s="5" t="s">
        <v>173</v>
      </c>
      <c r="C18" s="5" t="s">
        <v>3</v>
      </c>
      <c r="D18" s="5" t="s">
        <v>11</v>
      </c>
      <c r="F18" s="11">
        <v>2.0350000000000001</v>
      </c>
      <c r="G18" s="11">
        <v>2.1459999999999999</v>
      </c>
      <c r="H18" s="11">
        <v>12.079000000000001</v>
      </c>
      <c r="I18" s="11">
        <v>66.02</v>
      </c>
      <c r="J18" s="11">
        <v>101.67700000000001</v>
      </c>
      <c r="K18" s="11">
        <v>22.393999999999998</v>
      </c>
      <c r="L18" s="11">
        <v>9.6440000000000001</v>
      </c>
      <c r="M18" s="16">
        <v>12.648999999999999</v>
      </c>
      <c r="N18" s="16"/>
      <c r="O18" s="16"/>
      <c r="P18" s="14" t="s">
        <v>73</v>
      </c>
      <c r="Q18" s="16"/>
      <c r="R18" s="16"/>
      <c r="S18" s="16"/>
      <c r="T18" s="1"/>
      <c r="U18" s="11" t="s">
        <v>445</v>
      </c>
      <c r="V18" s="11" t="s">
        <v>445</v>
      </c>
      <c r="W18" s="11">
        <v>7.2960000000000003</v>
      </c>
      <c r="X18" s="11">
        <v>66.02</v>
      </c>
      <c r="Y18" s="11">
        <v>67.400000000000006</v>
      </c>
      <c r="Z18" s="11">
        <v>101.67700000000001</v>
      </c>
      <c r="AA18" s="11">
        <v>40.972000000000001</v>
      </c>
      <c r="AB18" s="11">
        <v>22.393999999999998</v>
      </c>
      <c r="AC18" s="11">
        <v>22.443000000000001</v>
      </c>
      <c r="AD18" s="11">
        <v>9.6440000000000001</v>
      </c>
      <c r="AE18" s="11">
        <v>12.407</v>
      </c>
      <c r="AF18" s="16">
        <v>12.648999999999999</v>
      </c>
      <c r="AG18" s="16"/>
      <c r="AH18" s="16"/>
      <c r="AI18" s="14" t="s">
        <v>73</v>
      </c>
      <c r="AJ18" s="16"/>
      <c r="AK18" s="16"/>
      <c r="AL18" s="16"/>
      <c r="AM18" s="1"/>
      <c r="AN18" s="143"/>
    </row>
    <row r="19" spans="2:40" s="3" customFormat="1" ht="15.6" x14ac:dyDescent="0.3">
      <c r="B19" s="52" t="s">
        <v>169</v>
      </c>
      <c r="C19" s="52" t="s">
        <v>3</v>
      </c>
      <c r="D19" s="52" t="s">
        <v>11</v>
      </c>
      <c r="F19" s="53">
        <v>12.228</v>
      </c>
      <c r="G19" s="53">
        <v>33.356000000000002</v>
      </c>
      <c r="H19" s="53">
        <v>53.139000000000003</v>
      </c>
      <c r="I19" s="53">
        <v>85.441000000000003</v>
      </c>
      <c r="J19" s="53">
        <v>116.342</v>
      </c>
      <c r="K19" s="53">
        <v>43.029000000000003</v>
      </c>
      <c r="L19" s="53">
        <v>26.265999999999998</v>
      </c>
      <c r="M19" s="54">
        <v>27.835999999999999</v>
      </c>
      <c r="N19" s="54"/>
      <c r="O19" s="54"/>
      <c r="P19" s="55" t="s">
        <v>73</v>
      </c>
      <c r="Q19" s="54"/>
      <c r="R19" s="54"/>
      <c r="S19" s="54"/>
      <c r="T19" s="4"/>
      <c r="U19" s="53" t="s">
        <v>445</v>
      </c>
      <c r="V19" s="53" t="s">
        <v>445</v>
      </c>
      <c r="W19" s="53">
        <v>61.167999999999999</v>
      </c>
      <c r="X19" s="53">
        <v>85.441000000000003</v>
      </c>
      <c r="Y19" s="53">
        <v>83.983000000000004</v>
      </c>
      <c r="Z19" s="53">
        <v>116.342</v>
      </c>
      <c r="AA19" s="53">
        <v>65.623000000000005</v>
      </c>
      <c r="AB19" s="53">
        <v>43.029000000000003</v>
      </c>
      <c r="AC19" s="53">
        <v>37.773000000000003</v>
      </c>
      <c r="AD19" s="53">
        <v>26.265999999999998</v>
      </c>
      <c r="AE19" s="53">
        <v>28.407</v>
      </c>
      <c r="AF19" s="54">
        <v>27.835999999999999</v>
      </c>
      <c r="AG19" s="54"/>
      <c r="AH19" s="54"/>
      <c r="AI19" s="55" t="s">
        <v>73</v>
      </c>
      <c r="AJ19" s="54"/>
      <c r="AK19" s="54"/>
      <c r="AL19" s="54"/>
      <c r="AM19" s="4"/>
      <c r="AN19" s="143"/>
    </row>
    <row r="20" spans="2:40" x14ac:dyDescent="0.25">
      <c r="F20" s="12"/>
      <c r="G20" s="12"/>
      <c r="H20" s="12"/>
      <c r="I20" s="12"/>
      <c r="J20" s="12"/>
      <c r="K20" s="12"/>
      <c r="L20" s="12"/>
      <c r="U20" s="12"/>
      <c r="V20" s="12"/>
      <c r="W20" s="12"/>
      <c r="X20" s="12"/>
      <c r="Y20" s="12"/>
      <c r="Z20" s="12"/>
      <c r="AA20" s="12"/>
      <c r="AB20" s="12"/>
      <c r="AC20" s="12"/>
      <c r="AD20" s="12"/>
      <c r="AE20" s="12"/>
      <c r="AN20" s="143"/>
    </row>
    <row r="21" spans="2:40" s="3" customFormat="1" ht="16.2" thickBot="1" x14ac:dyDescent="0.35">
      <c r="B21" s="35" t="s">
        <v>174</v>
      </c>
      <c r="C21" s="35" t="s">
        <v>3</v>
      </c>
      <c r="D21" s="35" t="s">
        <v>11</v>
      </c>
      <c r="F21" s="36">
        <v>24.071000000000002</v>
      </c>
      <c r="G21" s="36">
        <v>77.772999999999996</v>
      </c>
      <c r="H21" s="36">
        <v>108.038</v>
      </c>
      <c r="I21" s="36">
        <v>141.17599999999999</v>
      </c>
      <c r="J21" s="36">
        <v>173.53899999999999</v>
      </c>
      <c r="K21" s="36">
        <v>289.70499999999998</v>
      </c>
      <c r="L21" s="36">
        <v>258.53199999999998</v>
      </c>
      <c r="M21" s="36">
        <v>189.98599999999999</v>
      </c>
      <c r="N21" s="36"/>
      <c r="O21" s="36"/>
      <c r="P21" s="37" t="s">
        <v>73</v>
      </c>
      <c r="Q21" s="36"/>
      <c r="R21" s="36"/>
      <c r="S21" s="36"/>
      <c r="T21" s="4"/>
      <c r="U21" s="36" t="s">
        <v>445</v>
      </c>
      <c r="V21" s="36" t="s">
        <v>445</v>
      </c>
      <c r="W21" s="36">
        <v>116.60599999999999</v>
      </c>
      <c r="X21" s="36">
        <v>141.17599999999999</v>
      </c>
      <c r="Y21" s="36">
        <v>137.01</v>
      </c>
      <c r="Z21" s="36">
        <v>173.53899999999999</v>
      </c>
      <c r="AA21" s="36">
        <v>317.08600000000001</v>
      </c>
      <c r="AB21" s="36">
        <v>289.70499999999998</v>
      </c>
      <c r="AC21" s="36">
        <v>279.28100000000001</v>
      </c>
      <c r="AD21" s="36">
        <v>258.53199999999998</v>
      </c>
      <c r="AE21" s="36">
        <v>197.41600000000003</v>
      </c>
      <c r="AF21" s="36">
        <v>189.98599999999999</v>
      </c>
      <c r="AG21" s="36"/>
      <c r="AH21" s="36"/>
      <c r="AI21" s="37" t="s">
        <v>73</v>
      </c>
      <c r="AJ21" s="36"/>
      <c r="AK21" s="36"/>
      <c r="AL21" s="36"/>
      <c r="AM21" s="4"/>
      <c r="AN21" s="143"/>
    </row>
    <row r="22" spans="2:40" x14ac:dyDescent="0.25">
      <c r="F22" s="12"/>
      <c r="G22" s="12"/>
      <c r="H22" s="12"/>
      <c r="I22" s="12"/>
      <c r="J22" s="12"/>
      <c r="K22" s="12"/>
      <c r="U22" s="12"/>
      <c r="V22" s="12"/>
      <c r="W22" s="12"/>
      <c r="X22" s="12"/>
      <c r="Y22" s="12"/>
      <c r="Z22" s="12"/>
      <c r="AA22" s="12"/>
      <c r="AB22" s="12"/>
      <c r="AC22" s="12"/>
      <c r="AD22" s="12"/>
      <c r="AE22" s="12"/>
      <c r="AN22" s="143"/>
    </row>
    <row r="23" spans="2:40" x14ac:dyDescent="0.25">
      <c r="F23" s="12"/>
      <c r="G23" s="12"/>
      <c r="H23" s="12"/>
      <c r="I23" s="12"/>
      <c r="J23" s="12"/>
      <c r="K23" s="12"/>
      <c r="U23" s="12"/>
      <c r="V23" s="12"/>
      <c r="W23" s="12"/>
      <c r="X23" s="12"/>
      <c r="Y23" s="12"/>
      <c r="Z23" s="12"/>
      <c r="AA23" s="12"/>
      <c r="AB23" s="12"/>
      <c r="AC23" s="12"/>
      <c r="AD23" s="12"/>
      <c r="AE23" s="12"/>
      <c r="AN23" s="143"/>
    </row>
    <row r="24" spans="2:40" x14ac:dyDescent="0.25">
      <c r="B24" s="5" t="s">
        <v>176</v>
      </c>
      <c r="C24" s="5" t="s">
        <v>3</v>
      </c>
      <c r="D24" s="5" t="s">
        <v>11</v>
      </c>
      <c r="F24" s="11">
        <v>9.5060000000000002</v>
      </c>
      <c r="G24" s="11">
        <v>15.805999999999999</v>
      </c>
      <c r="H24" s="11">
        <v>29.155000000000001</v>
      </c>
      <c r="I24" s="11">
        <v>58.024999999999999</v>
      </c>
      <c r="J24" s="11">
        <v>43.302</v>
      </c>
      <c r="K24" s="11">
        <v>54.323</v>
      </c>
      <c r="L24" s="11">
        <v>51.465000000000003</v>
      </c>
      <c r="M24" s="16">
        <v>53.598999999999997</v>
      </c>
      <c r="N24" s="16"/>
      <c r="O24" s="16"/>
      <c r="P24" s="14" t="s">
        <v>73</v>
      </c>
      <c r="Q24" s="16"/>
      <c r="R24" s="16"/>
      <c r="S24" s="16"/>
      <c r="T24" s="1"/>
      <c r="U24" s="11" t="s">
        <v>445</v>
      </c>
      <c r="V24" s="11" t="s">
        <v>445</v>
      </c>
      <c r="W24" s="11">
        <v>26.838000000000001</v>
      </c>
      <c r="X24" s="11">
        <v>58.024999999999999</v>
      </c>
      <c r="Y24" s="11">
        <v>35.497999999999998</v>
      </c>
      <c r="Z24" s="11">
        <v>43.302</v>
      </c>
      <c r="AA24" s="11">
        <v>48.972000000000001</v>
      </c>
      <c r="AB24" s="11">
        <v>54.323</v>
      </c>
      <c r="AC24" s="11">
        <v>52.109000000000002</v>
      </c>
      <c r="AD24" s="11">
        <v>51.465000000000003</v>
      </c>
      <c r="AE24" s="11">
        <v>47.325000000000003</v>
      </c>
      <c r="AF24" s="16">
        <v>53.598999999999997</v>
      </c>
      <c r="AG24" s="16"/>
      <c r="AH24" s="16"/>
      <c r="AI24" s="14" t="s">
        <v>73</v>
      </c>
      <c r="AJ24" s="16"/>
      <c r="AK24" s="16"/>
      <c r="AL24" s="16"/>
      <c r="AM24" s="1"/>
      <c r="AN24" s="143"/>
    </row>
    <row r="25" spans="2:40" x14ac:dyDescent="0.25">
      <c r="B25" s="5" t="s">
        <v>451</v>
      </c>
      <c r="C25" s="5" t="s">
        <v>3</v>
      </c>
      <c r="D25" s="5" t="s">
        <v>11</v>
      </c>
      <c r="F25" s="11">
        <v>0.31</v>
      </c>
      <c r="G25" s="11">
        <v>2.6749999999999998</v>
      </c>
      <c r="H25" s="11">
        <v>5.8120000000000003</v>
      </c>
      <c r="I25" s="11">
        <v>2.6920000000000002</v>
      </c>
      <c r="J25" s="11">
        <v>0</v>
      </c>
      <c r="K25" s="11">
        <v>55.795999999999999</v>
      </c>
      <c r="L25" s="11">
        <v>45.274000000000001</v>
      </c>
      <c r="M25" s="16">
        <v>40.374000000000002</v>
      </c>
      <c r="N25" s="16"/>
      <c r="O25" s="16"/>
      <c r="P25" s="14"/>
      <c r="Q25" s="16"/>
      <c r="R25" s="16"/>
      <c r="S25" s="16"/>
      <c r="T25" s="1"/>
      <c r="U25" s="11" t="s">
        <v>445</v>
      </c>
      <c r="V25" s="11" t="s">
        <v>445</v>
      </c>
      <c r="W25" s="11">
        <v>3.7309999999999999</v>
      </c>
      <c r="X25" s="11">
        <v>2.6920000000000002</v>
      </c>
      <c r="Y25" s="11">
        <v>2.3580000000000001</v>
      </c>
      <c r="Z25" s="11">
        <v>0</v>
      </c>
      <c r="AA25" s="11">
        <v>49.268999999999998</v>
      </c>
      <c r="AB25" s="11">
        <v>55.795999999999999</v>
      </c>
      <c r="AC25" s="11">
        <v>36.817999999999998</v>
      </c>
      <c r="AD25" s="11">
        <v>45.274000000000001</v>
      </c>
      <c r="AE25" s="11">
        <v>32.804000000000002</v>
      </c>
      <c r="AF25" s="16">
        <v>40.374000000000002</v>
      </c>
      <c r="AG25" s="16"/>
      <c r="AH25" s="16"/>
      <c r="AI25" s="14"/>
      <c r="AJ25" s="16"/>
      <c r="AK25" s="16"/>
      <c r="AL25" s="16"/>
      <c r="AM25" s="1"/>
      <c r="AN25" s="143"/>
    </row>
    <row r="26" spans="2:40" x14ac:dyDescent="0.25">
      <c r="B26" s="5" t="s">
        <v>177</v>
      </c>
      <c r="C26" s="5" t="s">
        <v>3</v>
      </c>
      <c r="D26" s="5" t="s">
        <v>11</v>
      </c>
      <c r="F26" s="11">
        <v>0.438</v>
      </c>
      <c r="G26" s="11">
        <v>0.26800000000000002</v>
      </c>
      <c r="H26" s="11">
        <v>3.3029999999999999</v>
      </c>
      <c r="I26" s="11">
        <v>1.6970000000000001</v>
      </c>
      <c r="J26" s="11">
        <v>1.837</v>
      </c>
      <c r="K26" s="11">
        <v>1.617</v>
      </c>
      <c r="L26" s="11">
        <v>2.073</v>
      </c>
      <c r="M26" s="16">
        <v>2.2519999999999998</v>
      </c>
      <c r="N26" s="16"/>
      <c r="O26" s="16"/>
      <c r="P26" s="14" t="s">
        <v>73</v>
      </c>
      <c r="Q26" s="16"/>
      <c r="R26" s="16"/>
      <c r="S26" s="16"/>
      <c r="T26" s="1"/>
      <c r="U26" s="11" t="s">
        <v>445</v>
      </c>
      <c r="V26" s="11" t="s">
        <v>445</v>
      </c>
      <c r="W26" s="11">
        <v>0.90400000000000003</v>
      </c>
      <c r="X26" s="11">
        <v>1.6970000000000001</v>
      </c>
      <c r="Y26" s="11">
        <v>1.5269999999999999</v>
      </c>
      <c r="Z26" s="11">
        <v>1.837</v>
      </c>
      <c r="AA26" s="11">
        <v>1.486</v>
      </c>
      <c r="AB26" s="11">
        <v>1.617</v>
      </c>
      <c r="AC26" s="11">
        <v>2.0110000000000001</v>
      </c>
      <c r="AD26" s="11">
        <v>2.073</v>
      </c>
      <c r="AE26" s="11">
        <v>1.536</v>
      </c>
      <c r="AF26" s="16">
        <v>1.71</v>
      </c>
      <c r="AG26" s="16"/>
      <c r="AH26" s="16"/>
      <c r="AI26" s="14" t="s">
        <v>73</v>
      </c>
      <c r="AJ26" s="16"/>
      <c r="AK26" s="16"/>
      <c r="AL26" s="16"/>
      <c r="AM26" s="1"/>
      <c r="AN26" s="143"/>
    </row>
    <row r="27" spans="2:40" x14ac:dyDescent="0.25">
      <c r="B27" s="5" t="s">
        <v>178</v>
      </c>
      <c r="C27" s="5" t="s">
        <v>3</v>
      </c>
      <c r="D27" s="5" t="s">
        <v>11</v>
      </c>
      <c r="F27" s="11">
        <v>0</v>
      </c>
      <c r="G27" s="11">
        <v>0</v>
      </c>
      <c r="H27" s="11">
        <v>9.8000000000000004E-2</v>
      </c>
      <c r="I27" s="11">
        <v>0</v>
      </c>
      <c r="J27" s="11">
        <v>0</v>
      </c>
      <c r="K27" s="11">
        <v>0.80500000000000005</v>
      </c>
      <c r="L27" s="11">
        <v>4.2110000000000003</v>
      </c>
      <c r="M27" s="16">
        <v>3.2170000000000001</v>
      </c>
      <c r="N27" s="16"/>
      <c r="O27" s="16"/>
      <c r="P27" s="14" t="s">
        <v>73</v>
      </c>
      <c r="Q27" s="16"/>
      <c r="R27" s="16"/>
      <c r="S27" s="16"/>
      <c r="T27" s="1"/>
      <c r="U27" s="11" t="s">
        <v>445</v>
      </c>
      <c r="V27" s="11" t="s">
        <v>445</v>
      </c>
      <c r="W27" s="11">
        <v>0</v>
      </c>
      <c r="X27" s="11">
        <v>0</v>
      </c>
      <c r="Y27" s="11">
        <v>0</v>
      </c>
      <c r="Z27" s="11">
        <v>0</v>
      </c>
      <c r="AA27" s="11">
        <v>0</v>
      </c>
      <c r="AB27" s="11">
        <v>0.80500000000000005</v>
      </c>
      <c r="AC27" s="11">
        <v>0.35399999999999998</v>
      </c>
      <c r="AD27" s="11">
        <v>4.2110000000000003</v>
      </c>
      <c r="AE27" s="11">
        <v>0.38300000000000001</v>
      </c>
      <c r="AF27" s="16">
        <v>3.2170000000000001</v>
      </c>
      <c r="AG27" s="16"/>
      <c r="AH27" s="16"/>
      <c r="AI27" s="14" t="s">
        <v>73</v>
      </c>
      <c r="AJ27" s="16"/>
      <c r="AK27" s="16"/>
      <c r="AL27" s="16"/>
      <c r="AM27" s="1"/>
      <c r="AN27" s="143"/>
    </row>
    <row r="28" spans="2:40" x14ac:dyDescent="0.25">
      <c r="B28" s="5" t="s">
        <v>179</v>
      </c>
      <c r="C28" s="5" t="s">
        <v>3</v>
      </c>
      <c r="D28" s="5" t="s">
        <v>11</v>
      </c>
      <c r="F28" s="11">
        <v>2.8130000000000002</v>
      </c>
      <c r="G28" s="11">
        <v>2.8220000000000001</v>
      </c>
      <c r="H28" s="11">
        <v>6.0439999999999996</v>
      </c>
      <c r="I28" s="11">
        <v>3.4220000000000002</v>
      </c>
      <c r="J28" s="11">
        <v>2.2469999999999999</v>
      </c>
      <c r="K28" s="11">
        <v>2.589</v>
      </c>
      <c r="L28" s="11">
        <v>4.008</v>
      </c>
      <c r="M28" s="16">
        <v>5.774</v>
      </c>
      <c r="N28" s="16"/>
      <c r="O28" s="16"/>
      <c r="P28" s="14" t="s">
        <v>73</v>
      </c>
      <c r="Q28" s="16"/>
      <c r="R28" s="16"/>
      <c r="S28" s="16"/>
      <c r="T28" s="1"/>
      <c r="U28" s="11" t="s">
        <v>445</v>
      </c>
      <c r="V28" s="11" t="s">
        <v>445</v>
      </c>
      <c r="W28" s="11">
        <v>3.3330000000000002</v>
      </c>
      <c r="X28" s="11">
        <v>3.4220000000000002</v>
      </c>
      <c r="Y28" s="11">
        <v>2.6909999999999998</v>
      </c>
      <c r="Z28" s="11">
        <v>2.2469999999999999</v>
      </c>
      <c r="AA28" s="11">
        <v>2.8620000000000001</v>
      </c>
      <c r="AB28" s="11">
        <v>2.589</v>
      </c>
      <c r="AC28" s="11">
        <v>3.1360000000000001</v>
      </c>
      <c r="AD28" s="11">
        <v>4.008</v>
      </c>
      <c r="AE28" s="11">
        <v>4.4539999999999997</v>
      </c>
      <c r="AF28" s="16">
        <v>6.3159999999999998</v>
      </c>
      <c r="AG28" s="16"/>
      <c r="AH28" s="16"/>
      <c r="AI28" s="14" t="s">
        <v>73</v>
      </c>
      <c r="AJ28" s="16"/>
      <c r="AK28" s="16"/>
      <c r="AL28" s="16"/>
      <c r="AM28" s="1"/>
      <c r="AN28" s="143"/>
    </row>
    <row r="29" spans="2:40" x14ac:dyDescent="0.25">
      <c r="B29" s="5" t="s">
        <v>180</v>
      </c>
      <c r="C29" s="5" t="s">
        <v>3</v>
      </c>
      <c r="D29" s="5" t="s">
        <v>11</v>
      </c>
      <c r="F29" s="11">
        <v>0</v>
      </c>
      <c r="G29" s="11">
        <v>0</v>
      </c>
      <c r="H29" s="11">
        <v>0</v>
      </c>
      <c r="I29" s="11">
        <v>2.4060000000000001</v>
      </c>
      <c r="J29" s="11">
        <v>2.1509999999999998</v>
      </c>
      <c r="K29" s="11">
        <v>3.4430000000000001</v>
      </c>
      <c r="L29" s="11">
        <v>3.2570000000000001</v>
      </c>
      <c r="M29" s="16">
        <v>3.214</v>
      </c>
      <c r="N29" s="16"/>
      <c r="O29" s="16"/>
      <c r="P29" s="14" t="s">
        <v>73</v>
      </c>
      <c r="Q29" s="16"/>
      <c r="R29" s="16"/>
      <c r="S29" s="16"/>
      <c r="T29" s="1"/>
      <c r="U29" s="11" t="s">
        <v>445</v>
      </c>
      <c r="V29" s="11" t="s">
        <v>445</v>
      </c>
      <c r="W29" s="11">
        <v>0</v>
      </c>
      <c r="X29" s="11">
        <v>2.4060000000000001</v>
      </c>
      <c r="Y29" s="11">
        <v>2.3279999999999998</v>
      </c>
      <c r="Z29" s="11">
        <v>2.1509999999999998</v>
      </c>
      <c r="AA29" s="11">
        <v>3.0870000000000002</v>
      </c>
      <c r="AB29" s="11">
        <v>3.4430000000000001</v>
      </c>
      <c r="AC29" s="11">
        <v>3.266</v>
      </c>
      <c r="AD29" s="11">
        <v>3.2570000000000001</v>
      </c>
      <c r="AE29" s="11">
        <v>3.1829999999999998</v>
      </c>
      <c r="AF29" s="16">
        <v>3.214</v>
      </c>
      <c r="AG29" s="16"/>
      <c r="AH29" s="16"/>
      <c r="AI29" s="14" t="s">
        <v>73</v>
      </c>
      <c r="AJ29" s="16"/>
      <c r="AK29" s="16"/>
      <c r="AL29" s="16"/>
      <c r="AM29" s="1"/>
      <c r="AN29" s="143"/>
    </row>
    <row r="30" spans="2:40" x14ac:dyDescent="0.25">
      <c r="B30" s="5" t="s">
        <v>181</v>
      </c>
      <c r="C30" s="5" t="s">
        <v>3</v>
      </c>
      <c r="D30" s="5" t="s">
        <v>11</v>
      </c>
      <c r="F30" s="11">
        <v>0</v>
      </c>
      <c r="G30" s="11">
        <v>25.096</v>
      </c>
      <c r="H30" s="11">
        <v>28.946000000000002</v>
      </c>
      <c r="I30" s="11">
        <v>0.38900000000000001</v>
      </c>
      <c r="J30" s="11">
        <v>0.21299999999999999</v>
      </c>
      <c r="K30" s="11">
        <v>2.7E-2</v>
      </c>
      <c r="L30" s="11">
        <v>7.2999999999999995E-2</v>
      </c>
      <c r="M30" s="16">
        <v>0.111</v>
      </c>
      <c r="N30" s="16"/>
      <c r="O30" s="16"/>
      <c r="P30" s="14" t="s">
        <v>73</v>
      </c>
      <c r="Q30" s="16"/>
      <c r="R30" s="16"/>
      <c r="S30" s="16"/>
      <c r="T30" s="1"/>
      <c r="U30" s="11" t="s">
        <v>445</v>
      </c>
      <c r="V30" s="11" t="s">
        <v>445</v>
      </c>
      <c r="W30" s="11">
        <v>27.879000000000001</v>
      </c>
      <c r="X30" s="11">
        <v>0.38900000000000001</v>
      </c>
      <c r="Y30" s="11">
        <v>0.32300000000000001</v>
      </c>
      <c r="Z30" s="11">
        <v>0.21299999999999999</v>
      </c>
      <c r="AA30" s="11">
        <v>0.16200000000000001</v>
      </c>
      <c r="AB30" s="11">
        <v>2.7E-2</v>
      </c>
      <c r="AC30" s="11">
        <v>8.5000000000000006E-2</v>
      </c>
      <c r="AD30" s="11">
        <v>7.2999999999999995E-2</v>
      </c>
      <c r="AE30" s="11">
        <v>9.4E-2</v>
      </c>
      <c r="AF30" s="16">
        <v>0.111</v>
      </c>
      <c r="AG30" s="16"/>
      <c r="AH30" s="16"/>
      <c r="AI30" s="14" t="s">
        <v>73</v>
      </c>
      <c r="AJ30" s="16"/>
      <c r="AK30" s="16"/>
      <c r="AL30" s="16"/>
      <c r="AM30" s="1"/>
      <c r="AN30" s="143"/>
    </row>
    <row r="31" spans="2:40" s="3" customFormat="1" ht="15.6" x14ac:dyDescent="0.3">
      <c r="B31" s="52" t="s">
        <v>175</v>
      </c>
      <c r="C31" s="52" t="s">
        <v>3</v>
      </c>
      <c r="D31" s="52" t="s">
        <v>11</v>
      </c>
      <c r="F31" s="53">
        <v>13.067</v>
      </c>
      <c r="G31" s="53">
        <v>46.667000000000002</v>
      </c>
      <c r="H31" s="53">
        <v>73.358000000000004</v>
      </c>
      <c r="I31" s="53">
        <v>68.631</v>
      </c>
      <c r="J31" s="53">
        <v>49.75</v>
      </c>
      <c r="K31" s="53">
        <v>118.6</v>
      </c>
      <c r="L31" s="53">
        <v>110.36099999999999</v>
      </c>
      <c r="M31" s="54">
        <v>108.541</v>
      </c>
      <c r="N31" s="54"/>
      <c r="O31" s="54"/>
      <c r="P31" s="55" t="s">
        <v>73</v>
      </c>
      <c r="Q31" s="54"/>
      <c r="R31" s="54"/>
      <c r="S31" s="54"/>
      <c r="T31" s="4"/>
      <c r="U31" s="53" t="s">
        <v>445</v>
      </c>
      <c r="V31" s="53" t="s">
        <v>445</v>
      </c>
      <c r="W31" s="53">
        <v>62.685000000000002</v>
      </c>
      <c r="X31" s="53">
        <v>68.631</v>
      </c>
      <c r="Y31" s="53">
        <v>44.725000000000001</v>
      </c>
      <c r="Z31" s="53">
        <v>49.75</v>
      </c>
      <c r="AA31" s="53">
        <v>105.83799999999999</v>
      </c>
      <c r="AB31" s="53">
        <v>118.6</v>
      </c>
      <c r="AC31" s="53">
        <v>97.778999999999996</v>
      </c>
      <c r="AD31" s="53">
        <v>110.36099999999999</v>
      </c>
      <c r="AE31" s="53">
        <v>89.778999999999996</v>
      </c>
      <c r="AF31" s="54">
        <v>108.541</v>
      </c>
      <c r="AG31" s="54"/>
      <c r="AH31" s="54"/>
      <c r="AI31" s="55" t="s">
        <v>73</v>
      </c>
      <c r="AJ31" s="54"/>
      <c r="AK31" s="54"/>
      <c r="AL31" s="54"/>
      <c r="AM31" s="4"/>
      <c r="AN31" s="143"/>
    </row>
    <row r="32" spans="2:40" x14ac:dyDescent="0.25">
      <c r="F32" s="12"/>
      <c r="G32" s="12"/>
      <c r="H32" s="12"/>
      <c r="I32" s="12"/>
      <c r="J32" s="12"/>
      <c r="K32" s="12"/>
      <c r="U32" s="12"/>
      <c r="V32" s="12"/>
      <c r="W32" s="12"/>
      <c r="X32" s="12"/>
      <c r="Y32" s="12"/>
      <c r="Z32" s="12"/>
      <c r="AA32" s="12"/>
      <c r="AB32" s="12"/>
      <c r="AC32" s="12"/>
      <c r="AD32" s="12"/>
      <c r="AE32" s="12"/>
      <c r="AN32" s="143"/>
    </row>
    <row r="33" spans="2:40" x14ac:dyDescent="0.25">
      <c r="B33" s="5" t="s">
        <v>176</v>
      </c>
      <c r="C33" s="5" t="s">
        <v>3</v>
      </c>
      <c r="D33" s="5" t="s">
        <v>11</v>
      </c>
      <c r="F33" s="11">
        <v>0.68600000000000005</v>
      </c>
      <c r="G33" s="11">
        <v>6.2539999999999996</v>
      </c>
      <c r="H33" s="11">
        <v>0</v>
      </c>
      <c r="I33" s="11">
        <v>1.5229999999999999</v>
      </c>
      <c r="J33" s="11">
        <v>6.3120000000000003</v>
      </c>
      <c r="K33" s="11">
        <v>4.8579999999999997</v>
      </c>
      <c r="L33" s="11">
        <v>1.552</v>
      </c>
      <c r="M33" s="16">
        <v>2.5640000000000001</v>
      </c>
      <c r="N33" s="16"/>
      <c r="O33" s="16"/>
      <c r="P33" s="14" t="s">
        <v>73</v>
      </c>
      <c r="Q33" s="16"/>
      <c r="R33" s="16"/>
      <c r="S33" s="16"/>
      <c r="T33" s="1"/>
      <c r="U33" s="11" t="s">
        <v>445</v>
      </c>
      <c r="V33" s="11" t="s">
        <v>445</v>
      </c>
      <c r="W33" s="11">
        <v>0</v>
      </c>
      <c r="X33" s="11">
        <v>1.5229999999999999</v>
      </c>
      <c r="Y33" s="11">
        <v>3.1520000000000001</v>
      </c>
      <c r="Z33" s="11">
        <v>6.3120000000000003</v>
      </c>
      <c r="AA33" s="11">
        <v>7.3310000000000004</v>
      </c>
      <c r="AB33" s="11">
        <v>4.8579999999999997</v>
      </c>
      <c r="AC33" s="11">
        <v>1.006</v>
      </c>
      <c r="AD33" s="11">
        <v>1.552</v>
      </c>
      <c r="AE33" s="11">
        <v>1.75</v>
      </c>
      <c r="AF33" s="16">
        <v>2.5640000000000001</v>
      </c>
      <c r="AG33" s="16"/>
      <c r="AH33" s="16"/>
      <c r="AI33" s="14" t="s">
        <v>73</v>
      </c>
      <c r="AJ33" s="16"/>
      <c r="AK33" s="16"/>
      <c r="AL33" s="16"/>
      <c r="AM33" s="1"/>
      <c r="AN33" s="143"/>
    </row>
    <row r="34" spans="2:40" x14ac:dyDescent="0.25">
      <c r="B34" s="5" t="s">
        <v>181</v>
      </c>
      <c r="C34" s="5" t="s">
        <v>3</v>
      </c>
      <c r="D34" s="5" t="s">
        <v>11</v>
      </c>
      <c r="F34" s="11">
        <v>0</v>
      </c>
      <c r="G34" s="11">
        <v>0</v>
      </c>
      <c r="H34" s="11">
        <v>0</v>
      </c>
      <c r="I34" s="11">
        <v>168.68199999999999</v>
      </c>
      <c r="J34" s="11">
        <v>169.95</v>
      </c>
      <c r="K34" s="11">
        <v>170.49299999999999</v>
      </c>
      <c r="L34" s="11">
        <v>118.292</v>
      </c>
      <c r="M34" s="16">
        <v>94.984999999999999</v>
      </c>
      <c r="N34" s="16"/>
      <c r="O34" s="16"/>
      <c r="P34" s="14" t="s">
        <v>73</v>
      </c>
      <c r="Q34" s="16"/>
      <c r="R34" s="16"/>
      <c r="S34" s="16"/>
      <c r="T34" s="1"/>
      <c r="U34" s="11" t="s">
        <v>445</v>
      </c>
      <c r="V34" s="11" t="s">
        <v>445</v>
      </c>
      <c r="W34" s="11">
        <v>0</v>
      </c>
      <c r="X34" s="11">
        <v>168.68199999999999</v>
      </c>
      <c r="Y34" s="11">
        <v>169.35900000000001</v>
      </c>
      <c r="Z34" s="11">
        <v>169.95</v>
      </c>
      <c r="AA34" s="11">
        <v>229.751</v>
      </c>
      <c r="AB34" s="11">
        <v>170.49299999999999</v>
      </c>
      <c r="AC34" s="11">
        <v>171.33199999999999</v>
      </c>
      <c r="AD34" s="11">
        <v>118.292</v>
      </c>
      <c r="AE34" s="11">
        <v>117.148</v>
      </c>
      <c r="AF34" s="16">
        <v>94.984999999999999</v>
      </c>
      <c r="AG34" s="16"/>
      <c r="AH34" s="16"/>
      <c r="AI34" s="14" t="s">
        <v>73</v>
      </c>
      <c r="AJ34" s="16"/>
      <c r="AK34" s="16"/>
      <c r="AL34" s="16"/>
      <c r="AM34" s="1"/>
      <c r="AN34" s="143"/>
    </row>
    <row r="35" spans="2:40" x14ac:dyDescent="0.25">
      <c r="B35" s="5" t="s">
        <v>180</v>
      </c>
      <c r="C35" s="5" t="s">
        <v>3</v>
      </c>
      <c r="D35" s="5" t="s">
        <v>11</v>
      </c>
      <c r="F35" s="11">
        <v>0</v>
      </c>
      <c r="G35" s="11">
        <v>0</v>
      </c>
      <c r="H35" s="11">
        <v>11.481999999999999</v>
      </c>
      <c r="I35" s="11">
        <v>9.6259999999999994</v>
      </c>
      <c r="J35" s="11">
        <v>13.169</v>
      </c>
      <c r="K35" s="11">
        <v>16.082000000000001</v>
      </c>
      <c r="L35" s="11">
        <v>13.071999999999999</v>
      </c>
      <c r="M35" s="16">
        <v>10.284000000000001</v>
      </c>
      <c r="N35" s="16"/>
      <c r="O35" s="16"/>
      <c r="P35" s="14" t="s">
        <v>73</v>
      </c>
      <c r="Q35" s="16"/>
      <c r="R35" s="16"/>
      <c r="S35" s="16"/>
      <c r="T35" s="1"/>
      <c r="U35" s="11" t="s">
        <v>445</v>
      </c>
      <c r="V35" s="11" t="s">
        <v>445</v>
      </c>
      <c r="W35" s="11">
        <v>10.340999999999999</v>
      </c>
      <c r="X35" s="11">
        <v>9.6259999999999994</v>
      </c>
      <c r="Y35" s="11">
        <v>8.3810000000000002</v>
      </c>
      <c r="Z35" s="11">
        <v>13.169</v>
      </c>
      <c r="AA35" s="11">
        <v>16.734999999999999</v>
      </c>
      <c r="AB35" s="11">
        <v>16.082000000000001</v>
      </c>
      <c r="AC35" s="11">
        <v>14.691000000000001</v>
      </c>
      <c r="AD35" s="11">
        <v>13.071999999999999</v>
      </c>
      <c r="AE35" s="11">
        <v>11.561</v>
      </c>
      <c r="AF35" s="16">
        <v>10.284000000000001</v>
      </c>
      <c r="AG35" s="16"/>
      <c r="AH35" s="16"/>
      <c r="AI35" s="14" t="s">
        <v>73</v>
      </c>
      <c r="AJ35" s="16"/>
      <c r="AK35" s="16"/>
      <c r="AL35" s="16"/>
      <c r="AM35" s="1"/>
      <c r="AN35" s="143"/>
    </row>
    <row r="36" spans="2:40" x14ac:dyDescent="0.25">
      <c r="B36" s="5" t="s">
        <v>183</v>
      </c>
      <c r="C36" s="5" t="s">
        <v>3</v>
      </c>
      <c r="D36" s="5" t="s">
        <v>11</v>
      </c>
      <c r="F36" s="11">
        <v>0</v>
      </c>
      <c r="G36" s="11">
        <v>2.6659999999999999</v>
      </c>
      <c r="H36" s="11">
        <v>2.867</v>
      </c>
      <c r="I36" s="11">
        <v>3.238</v>
      </c>
      <c r="J36" s="11">
        <v>2.1680000000000001</v>
      </c>
      <c r="K36" s="11">
        <v>10.978</v>
      </c>
      <c r="L36" s="11">
        <v>8.9030000000000005</v>
      </c>
      <c r="M36" s="16">
        <v>4.2869999999999999</v>
      </c>
      <c r="N36" s="16"/>
      <c r="O36" s="16"/>
      <c r="P36" s="14" t="s">
        <v>73</v>
      </c>
      <c r="Q36" s="16"/>
      <c r="R36" s="16"/>
      <c r="S36" s="16"/>
      <c r="T36" s="1"/>
      <c r="U36" s="11" t="s">
        <v>445</v>
      </c>
      <c r="V36" s="11" t="s">
        <v>445</v>
      </c>
      <c r="W36" s="11">
        <v>3.133</v>
      </c>
      <c r="X36" s="11">
        <v>3.238</v>
      </c>
      <c r="Y36" s="11">
        <v>2.72</v>
      </c>
      <c r="Z36" s="11">
        <v>2.1680000000000001</v>
      </c>
      <c r="AA36" s="11">
        <v>11.535</v>
      </c>
      <c r="AB36" s="11">
        <v>10.978</v>
      </c>
      <c r="AC36" s="11">
        <v>9.7479999999999993</v>
      </c>
      <c r="AD36" s="11">
        <v>8.9030000000000005</v>
      </c>
      <c r="AE36" s="11">
        <v>7.1</v>
      </c>
      <c r="AF36" s="16">
        <v>4.2869999999999999</v>
      </c>
      <c r="AG36" s="16"/>
      <c r="AH36" s="16"/>
      <c r="AI36" s="14" t="s">
        <v>73</v>
      </c>
      <c r="AJ36" s="16"/>
      <c r="AK36" s="16"/>
      <c r="AL36" s="16"/>
      <c r="AM36" s="1"/>
      <c r="AN36" s="143"/>
    </row>
    <row r="37" spans="2:40" x14ac:dyDescent="0.25">
      <c r="B37" s="5" t="s">
        <v>177</v>
      </c>
      <c r="C37" s="5" t="s">
        <v>3</v>
      </c>
      <c r="D37" s="5" t="s">
        <v>11</v>
      </c>
      <c r="F37" s="11">
        <v>0.81599999999999995</v>
      </c>
      <c r="G37" s="11">
        <v>0.81599999999999995</v>
      </c>
      <c r="H37" s="11">
        <v>0.81599999999999995</v>
      </c>
      <c r="I37" s="11">
        <v>0.81599999999999995</v>
      </c>
      <c r="J37" s="11">
        <v>1.5089999999999999</v>
      </c>
      <c r="K37" s="11">
        <v>2.4129999999999998</v>
      </c>
      <c r="L37" s="11">
        <v>2.516</v>
      </c>
      <c r="M37" s="16">
        <v>2.5419999999999998</v>
      </c>
      <c r="N37" s="16"/>
      <c r="O37" s="16"/>
      <c r="P37" s="14" t="s">
        <v>73</v>
      </c>
      <c r="Q37" s="16"/>
      <c r="R37" s="16"/>
      <c r="S37" s="16"/>
      <c r="T37" s="1"/>
      <c r="U37" s="11" t="s">
        <v>445</v>
      </c>
      <c r="V37" s="11" t="s">
        <v>445</v>
      </c>
      <c r="W37" s="11">
        <v>0.90600000000000003</v>
      </c>
      <c r="X37" s="11">
        <v>0.81599999999999995</v>
      </c>
      <c r="Y37" s="11">
        <v>0.81599999999999995</v>
      </c>
      <c r="Z37" s="11">
        <v>1.5089999999999999</v>
      </c>
      <c r="AA37" s="11">
        <v>2.7090000000000001</v>
      </c>
      <c r="AB37" s="11">
        <v>2.4129999999999998</v>
      </c>
      <c r="AC37" s="11">
        <v>2.4430000000000001</v>
      </c>
      <c r="AD37" s="11">
        <v>2.516</v>
      </c>
      <c r="AE37" s="11">
        <v>2.548</v>
      </c>
      <c r="AF37" s="16">
        <v>2.5419999999999998</v>
      </c>
      <c r="AG37" s="16"/>
      <c r="AH37" s="16"/>
      <c r="AI37" s="14" t="s">
        <v>73</v>
      </c>
      <c r="AJ37" s="16"/>
      <c r="AK37" s="16"/>
      <c r="AL37" s="16"/>
      <c r="AM37" s="1"/>
      <c r="AN37" s="143"/>
    </row>
    <row r="38" spans="2:40" x14ac:dyDescent="0.25">
      <c r="B38" t="s">
        <v>387</v>
      </c>
      <c r="C38" s="5" t="s">
        <v>3</v>
      </c>
      <c r="D38" s="5" t="s">
        <v>11</v>
      </c>
      <c r="F38" s="12">
        <v>0</v>
      </c>
      <c r="G38" s="12">
        <v>0.14599999999999999</v>
      </c>
      <c r="H38" s="12">
        <v>0</v>
      </c>
      <c r="I38" s="12">
        <v>0</v>
      </c>
      <c r="J38" s="12">
        <v>0</v>
      </c>
      <c r="K38" s="12">
        <v>0</v>
      </c>
      <c r="L38" s="12">
        <v>0</v>
      </c>
      <c r="M38" s="16">
        <v>0</v>
      </c>
      <c r="N38" s="16"/>
      <c r="O38" s="16"/>
      <c r="P38" s="14" t="s">
        <v>73</v>
      </c>
      <c r="Q38" s="16"/>
      <c r="R38" s="16"/>
      <c r="S38" s="16"/>
      <c r="T38" s="1"/>
      <c r="U38" s="12" t="s">
        <v>445</v>
      </c>
      <c r="V38" s="12" t="s">
        <v>445</v>
      </c>
      <c r="W38" s="12">
        <v>0</v>
      </c>
      <c r="X38" s="12">
        <v>0</v>
      </c>
      <c r="Y38" s="12">
        <v>0</v>
      </c>
      <c r="Z38" s="12">
        <v>0</v>
      </c>
      <c r="AA38" s="12">
        <v>0</v>
      </c>
      <c r="AB38" s="12">
        <v>0</v>
      </c>
      <c r="AC38" s="12">
        <v>0</v>
      </c>
      <c r="AD38" s="11">
        <v>0</v>
      </c>
      <c r="AE38" s="12">
        <v>0</v>
      </c>
      <c r="AF38" s="123">
        <v>0</v>
      </c>
      <c r="AG38" s="123"/>
      <c r="AH38" s="123"/>
      <c r="AI38" s="124" t="s">
        <v>73</v>
      </c>
      <c r="AJ38" s="123"/>
      <c r="AK38" s="123"/>
      <c r="AL38" s="123"/>
      <c r="AM38" s="1"/>
      <c r="AN38" s="143"/>
    </row>
    <row r="39" spans="2:40" s="3" customFormat="1" ht="15.6" x14ac:dyDescent="0.3">
      <c r="B39" s="52" t="s">
        <v>182</v>
      </c>
      <c r="C39" s="52" t="s">
        <v>3</v>
      </c>
      <c r="D39" s="52" t="s">
        <v>11</v>
      </c>
      <c r="F39" s="53">
        <v>1.502</v>
      </c>
      <c r="G39" s="53">
        <v>9.8819999999999997</v>
      </c>
      <c r="H39" s="53">
        <v>15.164999999999999</v>
      </c>
      <c r="I39" s="53">
        <v>183.88499999999999</v>
      </c>
      <c r="J39" s="53">
        <v>193.108</v>
      </c>
      <c r="K39" s="53">
        <v>204.82400000000001</v>
      </c>
      <c r="L39" s="53">
        <v>144.33499999999998</v>
      </c>
      <c r="M39" s="54">
        <v>114.66200000000001</v>
      </c>
      <c r="N39" s="54"/>
      <c r="O39" s="54"/>
      <c r="P39" s="55" t="s">
        <v>73</v>
      </c>
      <c r="Q39" s="54"/>
      <c r="R39" s="54"/>
      <c r="S39" s="54"/>
      <c r="T39" s="4"/>
      <c r="U39" s="53" t="s">
        <v>445</v>
      </c>
      <c r="V39" s="53" t="s">
        <v>445</v>
      </c>
      <c r="W39" s="53">
        <v>14.38</v>
      </c>
      <c r="X39" s="53">
        <v>183.88499999999999</v>
      </c>
      <c r="Y39" s="53">
        <v>184.428</v>
      </c>
      <c r="Z39" s="53">
        <v>193.108</v>
      </c>
      <c r="AA39" s="53">
        <v>268.06099999999998</v>
      </c>
      <c r="AB39" s="53">
        <v>204.82400000000001</v>
      </c>
      <c r="AC39" s="53">
        <v>199.22</v>
      </c>
      <c r="AD39" s="53">
        <v>144.33499999999998</v>
      </c>
      <c r="AE39" s="53">
        <v>140.107</v>
      </c>
      <c r="AF39" s="54">
        <v>114.66200000000001</v>
      </c>
      <c r="AG39" s="54"/>
      <c r="AH39" s="54"/>
      <c r="AI39" s="55" t="s">
        <v>73</v>
      </c>
      <c r="AJ39" s="54"/>
      <c r="AK39" s="54"/>
      <c r="AL39" s="54"/>
      <c r="AM39" s="4"/>
      <c r="AN39" s="143"/>
    </row>
    <row r="40" spans="2:40" x14ac:dyDescent="0.25">
      <c r="F40" s="12"/>
      <c r="G40" s="12"/>
      <c r="H40" s="12"/>
      <c r="I40" s="12"/>
      <c r="J40" s="12"/>
      <c r="K40" s="12"/>
      <c r="L40" s="12"/>
      <c r="U40" s="12"/>
      <c r="V40" s="12"/>
      <c r="W40" s="12"/>
      <c r="X40" s="12"/>
      <c r="Y40" s="12"/>
      <c r="Z40" s="12"/>
      <c r="AA40" s="12"/>
      <c r="AB40" s="12"/>
      <c r="AC40" s="12"/>
      <c r="AD40" s="12"/>
      <c r="AE40" s="12"/>
      <c r="AN40" s="143"/>
    </row>
    <row r="41" spans="2:40" s="3" customFormat="1" ht="16.2" thickBot="1" x14ac:dyDescent="0.35">
      <c r="B41" s="35" t="s">
        <v>184</v>
      </c>
      <c r="C41" s="35" t="s">
        <v>3</v>
      </c>
      <c r="D41" s="35" t="s">
        <v>11</v>
      </c>
      <c r="F41" s="36">
        <v>14.569000000000001</v>
      </c>
      <c r="G41" s="36">
        <v>56.548999999999999</v>
      </c>
      <c r="H41" s="36">
        <v>88.522999999999996</v>
      </c>
      <c r="I41" s="36">
        <v>252.51599999999999</v>
      </c>
      <c r="J41" s="36">
        <v>242.858</v>
      </c>
      <c r="K41" s="36">
        <v>323.42399999999998</v>
      </c>
      <c r="L41" s="36">
        <v>254.69599999999997</v>
      </c>
      <c r="M41" s="36">
        <v>223.203</v>
      </c>
      <c r="N41" s="36"/>
      <c r="O41" s="36"/>
      <c r="P41" s="37" t="s">
        <v>73</v>
      </c>
      <c r="Q41" s="36"/>
      <c r="R41" s="36"/>
      <c r="S41" s="36"/>
      <c r="T41" s="4"/>
      <c r="U41" s="36" t="s">
        <v>445</v>
      </c>
      <c r="V41" s="36" t="s">
        <v>445</v>
      </c>
      <c r="W41" s="36">
        <v>77.064999999999998</v>
      </c>
      <c r="X41" s="36">
        <v>252.51599999999999</v>
      </c>
      <c r="Y41" s="36">
        <v>229.15299999999999</v>
      </c>
      <c r="Z41" s="36">
        <v>242.858</v>
      </c>
      <c r="AA41" s="36">
        <v>373.899</v>
      </c>
      <c r="AB41" s="36">
        <v>323.42399999999998</v>
      </c>
      <c r="AC41" s="36">
        <v>296.99900000000002</v>
      </c>
      <c r="AD41" s="36">
        <v>254.69599999999997</v>
      </c>
      <c r="AE41" s="36">
        <v>229.886</v>
      </c>
      <c r="AF41" s="36">
        <v>223.203</v>
      </c>
      <c r="AG41" s="36"/>
      <c r="AH41" s="36"/>
      <c r="AI41" s="37" t="s">
        <v>73</v>
      </c>
      <c r="AJ41" s="36"/>
      <c r="AK41" s="36"/>
      <c r="AL41" s="36"/>
      <c r="AM41" s="4"/>
      <c r="AN41" s="143"/>
    </row>
    <row r="42" spans="2:40" x14ac:dyDescent="0.25">
      <c r="F42" s="12"/>
      <c r="G42" s="12"/>
      <c r="H42" s="12"/>
      <c r="I42" s="12"/>
      <c r="J42" s="12"/>
      <c r="K42" s="12"/>
      <c r="U42" s="12"/>
      <c r="V42" s="12"/>
      <c r="W42" s="12"/>
      <c r="X42" s="12"/>
      <c r="Y42" s="12"/>
      <c r="Z42" s="12"/>
      <c r="AA42" s="12"/>
      <c r="AB42" s="12"/>
      <c r="AC42" s="12"/>
      <c r="AD42" s="12"/>
      <c r="AE42" s="12"/>
      <c r="AN42" s="143"/>
    </row>
    <row r="43" spans="2:40" x14ac:dyDescent="0.25">
      <c r="F43" s="12"/>
      <c r="G43" s="12"/>
      <c r="H43" s="12"/>
      <c r="I43" s="12"/>
      <c r="J43" s="12"/>
      <c r="K43" s="12"/>
      <c r="U43" s="12"/>
      <c r="V43" s="12"/>
      <c r="W43" s="12"/>
      <c r="X43" s="12"/>
      <c r="Y43" s="12"/>
      <c r="Z43" s="12"/>
      <c r="AA43" s="12"/>
      <c r="AB43" s="12"/>
      <c r="AC43" s="12"/>
      <c r="AD43" s="12"/>
      <c r="AE43" s="12"/>
      <c r="AN43" s="143"/>
    </row>
    <row r="44" spans="2:40" x14ac:dyDescent="0.25">
      <c r="B44" s="5" t="s">
        <v>185</v>
      </c>
      <c r="C44" s="5" t="s">
        <v>3</v>
      </c>
      <c r="D44" s="5" t="s">
        <v>11</v>
      </c>
      <c r="F44" s="11">
        <v>9.5020000000000007</v>
      </c>
      <c r="G44" s="11">
        <v>21.224</v>
      </c>
      <c r="H44" s="11">
        <v>0</v>
      </c>
      <c r="I44" s="11">
        <v>34.210999999999999</v>
      </c>
      <c r="J44" s="11">
        <v>34.210999999999999</v>
      </c>
      <c r="K44" s="11">
        <v>34.210999999999999</v>
      </c>
      <c r="L44" s="11">
        <v>34.331000000000003</v>
      </c>
      <c r="M44" s="16">
        <v>33.384</v>
      </c>
      <c r="N44" s="16"/>
      <c r="O44" s="16"/>
      <c r="P44" s="14" t="s">
        <v>73</v>
      </c>
      <c r="Q44" s="16"/>
      <c r="R44" s="16"/>
      <c r="S44" s="16"/>
      <c r="T44" s="1"/>
      <c r="U44" s="11" t="s">
        <v>445</v>
      </c>
      <c r="V44" s="11" t="s">
        <v>445</v>
      </c>
      <c r="W44" s="11">
        <v>0</v>
      </c>
      <c r="X44" s="11">
        <v>34.210999999999999</v>
      </c>
      <c r="Y44" s="11">
        <v>34.210999999999999</v>
      </c>
      <c r="Z44" s="11">
        <v>34.210999999999999</v>
      </c>
      <c r="AA44" s="11">
        <v>34.210999999999999</v>
      </c>
      <c r="AB44" s="11">
        <v>34.210999999999999</v>
      </c>
      <c r="AC44" s="11">
        <v>34.328000000000003</v>
      </c>
      <c r="AD44" s="11">
        <v>34.331000000000003</v>
      </c>
      <c r="AE44" s="11">
        <v>34.49</v>
      </c>
      <c r="AF44" s="16">
        <v>33.384</v>
      </c>
      <c r="AG44" s="16"/>
      <c r="AH44" s="16"/>
      <c r="AI44" s="14" t="s">
        <v>73</v>
      </c>
      <c r="AJ44" s="16"/>
      <c r="AK44" s="16"/>
      <c r="AL44" s="16"/>
      <c r="AM44" s="1"/>
      <c r="AN44" s="143"/>
    </row>
    <row r="45" spans="2:40" x14ac:dyDescent="0.25">
      <c r="B45" s="5" t="s">
        <v>186</v>
      </c>
      <c r="C45" s="5" t="s">
        <v>3</v>
      </c>
      <c r="D45" s="5" t="s">
        <v>11</v>
      </c>
      <c r="F45" s="11">
        <v>0</v>
      </c>
      <c r="G45" s="11">
        <v>0</v>
      </c>
      <c r="H45" s="11">
        <v>251.36199999999999</v>
      </c>
      <c r="I45" s="11">
        <v>277.83699999999999</v>
      </c>
      <c r="J45" s="11">
        <v>278.08300000000003</v>
      </c>
      <c r="K45" s="11">
        <v>278.08300000000003</v>
      </c>
      <c r="L45" s="11">
        <v>278.08300000000003</v>
      </c>
      <c r="M45" s="16">
        <v>278.08300000000003</v>
      </c>
      <c r="N45" s="16"/>
      <c r="O45" s="16"/>
      <c r="P45" s="14" t="s">
        <v>73</v>
      </c>
      <c r="Q45" s="16"/>
      <c r="R45" s="16"/>
      <c r="S45" s="16"/>
      <c r="T45" s="1"/>
      <c r="U45" s="11" t="s">
        <v>445</v>
      </c>
      <c r="V45" s="11" t="s">
        <v>445</v>
      </c>
      <c r="W45" s="11">
        <v>251.36199999999999</v>
      </c>
      <c r="X45" s="11">
        <v>277.83699999999999</v>
      </c>
      <c r="Y45" s="11">
        <v>277.83699999999999</v>
      </c>
      <c r="Z45" s="11">
        <v>278.08300000000003</v>
      </c>
      <c r="AA45" s="11">
        <v>278.08300000000003</v>
      </c>
      <c r="AB45" s="11">
        <v>278.08300000000003</v>
      </c>
      <c r="AC45" s="11">
        <v>278.08300000000003</v>
      </c>
      <c r="AD45" s="11">
        <v>278.08300000000003</v>
      </c>
      <c r="AE45" s="11">
        <v>278.08300000000003</v>
      </c>
      <c r="AF45" s="16">
        <v>278.08300000000003</v>
      </c>
      <c r="AG45" s="16"/>
      <c r="AH45" s="16"/>
      <c r="AI45" s="14" t="s">
        <v>73</v>
      </c>
      <c r="AJ45" s="16"/>
      <c r="AK45" s="16"/>
      <c r="AL45" s="16"/>
      <c r="AM45" s="1"/>
      <c r="AN45" s="143"/>
    </row>
    <row r="46" spans="2:40" x14ac:dyDescent="0.25">
      <c r="B46" s="5" t="s">
        <v>187</v>
      </c>
      <c r="C46" s="5" t="s">
        <v>3</v>
      </c>
      <c r="D46" s="5" t="s">
        <v>11</v>
      </c>
      <c r="F46" s="11">
        <v>0</v>
      </c>
      <c r="G46" s="11">
        <v>0</v>
      </c>
      <c r="H46" s="11">
        <v>-229.81399999999999</v>
      </c>
      <c r="I46" s="11">
        <v>-1000.586</v>
      </c>
      <c r="J46" s="11">
        <v>-993.02599999999995</v>
      </c>
      <c r="K46" s="11">
        <v>-993.02599999999995</v>
      </c>
      <c r="L46" s="11">
        <v>-993.02599999999995</v>
      </c>
      <c r="M46" s="16">
        <v>-993.02599999999995</v>
      </c>
      <c r="N46" s="16"/>
      <c r="O46" s="16"/>
      <c r="P46" s="14" t="s">
        <v>73</v>
      </c>
      <c r="Q46" s="16"/>
      <c r="R46" s="16"/>
      <c r="S46" s="16"/>
      <c r="T46" s="1"/>
      <c r="U46" s="11" t="s">
        <v>445</v>
      </c>
      <c r="V46" s="11" t="s">
        <v>445</v>
      </c>
      <c r="W46" s="11">
        <v>-229.81399999999999</v>
      </c>
      <c r="X46" s="11">
        <v>-1000.586</v>
      </c>
      <c r="Y46" s="11">
        <v>-1000.586</v>
      </c>
      <c r="Z46" s="11">
        <v>-993.02599999999995</v>
      </c>
      <c r="AA46" s="11">
        <v>-993.02599999999995</v>
      </c>
      <c r="AB46" s="11">
        <v>-993.02599999999995</v>
      </c>
      <c r="AC46" s="11">
        <v>-993.02599999999995</v>
      </c>
      <c r="AD46" s="11">
        <v>-993.02599999999995</v>
      </c>
      <c r="AE46" s="11">
        <v>-993.02599999999995</v>
      </c>
      <c r="AF46" s="16">
        <v>-993.02599999999995</v>
      </c>
      <c r="AG46" s="16"/>
      <c r="AH46" s="16"/>
      <c r="AI46" s="14" t="s">
        <v>73</v>
      </c>
      <c r="AJ46" s="16"/>
      <c r="AK46" s="16"/>
      <c r="AL46" s="16"/>
      <c r="AM46" s="1"/>
      <c r="AN46" s="143"/>
    </row>
    <row r="47" spans="2:40" x14ac:dyDescent="0.25">
      <c r="B47" s="5" t="s">
        <v>188</v>
      </c>
      <c r="C47" s="5" t="s">
        <v>3</v>
      </c>
      <c r="D47" s="5" t="s">
        <v>11</v>
      </c>
      <c r="F47" s="11">
        <v>0</v>
      </c>
      <c r="G47" s="11">
        <v>0</v>
      </c>
      <c r="H47" s="11">
        <v>-2.04</v>
      </c>
      <c r="I47" s="11">
        <v>550.18299999999999</v>
      </c>
      <c r="J47" s="11">
        <v>576.50699999999995</v>
      </c>
      <c r="K47" s="11">
        <v>603.84900000000005</v>
      </c>
      <c r="L47" s="11">
        <v>642.05600000000004</v>
      </c>
      <c r="M47" s="16">
        <v>609.58900000000006</v>
      </c>
      <c r="N47" s="16"/>
      <c r="O47" s="16"/>
      <c r="P47" s="14" t="s">
        <v>73</v>
      </c>
      <c r="Q47" s="16"/>
      <c r="R47" s="16"/>
      <c r="S47" s="16"/>
      <c r="T47" s="1"/>
      <c r="U47" s="11" t="s">
        <v>445</v>
      </c>
      <c r="V47" s="11" t="s">
        <v>445</v>
      </c>
      <c r="W47" s="11">
        <v>18.239000000000001</v>
      </c>
      <c r="X47" s="11">
        <v>550.18299999999999</v>
      </c>
      <c r="Y47" s="11">
        <v>565.54899999999998</v>
      </c>
      <c r="Z47" s="11">
        <v>576.50699999999995</v>
      </c>
      <c r="AA47" s="11">
        <v>583.06799999999998</v>
      </c>
      <c r="AB47" s="11">
        <v>603.84900000000005</v>
      </c>
      <c r="AC47" s="11">
        <v>621.89599999999996</v>
      </c>
      <c r="AD47" s="11">
        <v>642.05600000000004</v>
      </c>
      <c r="AE47" s="11">
        <v>609.84</v>
      </c>
      <c r="AF47" s="16">
        <v>609.58900000000006</v>
      </c>
      <c r="AG47" s="16"/>
      <c r="AH47" s="16"/>
      <c r="AI47" s="14" t="s">
        <v>73</v>
      </c>
      <c r="AJ47" s="16"/>
      <c r="AK47" s="16"/>
      <c r="AL47" s="16"/>
      <c r="AM47" s="1"/>
      <c r="AN47" s="143"/>
    </row>
    <row r="48" spans="2:40" x14ac:dyDescent="0.25">
      <c r="B48" s="5" t="s">
        <v>189</v>
      </c>
      <c r="C48" s="5" t="s">
        <v>3</v>
      </c>
      <c r="D48" s="5" t="s">
        <v>11</v>
      </c>
      <c r="F48" s="11">
        <v>0</v>
      </c>
      <c r="G48" s="11">
        <v>0</v>
      </c>
      <c r="H48" s="11">
        <v>7.0000000000000001E-3</v>
      </c>
      <c r="I48" s="11">
        <v>27.015000000000001</v>
      </c>
      <c r="J48" s="11">
        <v>34.905999999999999</v>
      </c>
      <c r="K48" s="11">
        <v>43.164000000000001</v>
      </c>
      <c r="L48" s="11">
        <v>42.392000000000003</v>
      </c>
      <c r="M48" s="16">
        <v>38.753</v>
      </c>
      <c r="N48" s="16"/>
      <c r="O48" s="16"/>
      <c r="P48" s="14" t="s">
        <v>73</v>
      </c>
      <c r="Q48" s="16"/>
      <c r="R48" s="16"/>
      <c r="S48" s="16"/>
      <c r="T48" s="1"/>
      <c r="U48" s="11" t="s">
        <v>445</v>
      </c>
      <c r="V48" s="11" t="s">
        <v>445</v>
      </c>
      <c r="W48" s="11">
        <v>-0.246</v>
      </c>
      <c r="X48" s="11">
        <v>27.015000000000001</v>
      </c>
      <c r="Y48" s="11">
        <v>30.846</v>
      </c>
      <c r="Z48" s="11">
        <v>34.905999999999999</v>
      </c>
      <c r="AA48" s="11">
        <v>40.850999999999999</v>
      </c>
      <c r="AB48" s="11">
        <v>43.164000000000001</v>
      </c>
      <c r="AC48" s="11">
        <v>41.000999999999998</v>
      </c>
      <c r="AD48" s="11">
        <v>42.392000000000003</v>
      </c>
      <c r="AE48" s="11">
        <v>38.143000000000001</v>
      </c>
      <c r="AF48" s="16">
        <v>38.753</v>
      </c>
      <c r="AG48" s="16"/>
      <c r="AH48" s="16"/>
      <c r="AI48" s="14" t="s">
        <v>73</v>
      </c>
      <c r="AJ48" s="16"/>
      <c r="AK48" s="16"/>
      <c r="AL48" s="16"/>
      <c r="AM48" s="1"/>
      <c r="AN48" s="143"/>
    </row>
    <row r="49" spans="2:40" s="3" customFormat="1" ht="15.6" x14ac:dyDescent="0.3">
      <c r="B49" s="52" t="s">
        <v>190</v>
      </c>
      <c r="C49" s="52" t="s">
        <v>3</v>
      </c>
      <c r="D49" s="52" t="s">
        <v>11</v>
      </c>
      <c r="F49" s="53">
        <v>9.5020000000000007</v>
      </c>
      <c r="G49" s="53">
        <v>21.224</v>
      </c>
      <c r="H49" s="53">
        <v>19.515000000000001</v>
      </c>
      <c r="I49" s="53">
        <v>-111.34</v>
      </c>
      <c r="J49" s="53">
        <v>-69.319000000000003</v>
      </c>
      <c r="K49" s="53">
        <v>-33.719000000000001</v>
      </c>
      <c r="L49" s="53">
        <v>3.8359999999999999</v>
      </c>
      <c r="M49" s="54">
        <v>-33.216999999999999</v>
      </c>
      <c r="N49" s="54"/>
      <c r="O49" s="54"/>
      <c r="P49" s="55" t="s">
        <v>73</v>
      </c>
      <c r="Q49" s="54"/>
      <c r="R49" s="54"/>
      <c r="S49" s="54"/>
      <c r="T49" s="4"/>
      <c r="U49" s="53" t="s">
        <v>445</v>
      </c>
      <c r="V49" s="53" t="s">
        <v>445</v>
      </c>
      <c r="W49" s="53">
        <v>39.540999999999997</v>
      </c>
      <c r="X49" s="53">
        <v>-111.34</v>
      </c>
      <c r="Y49" s="53">
        <v>-92.143000000000001</v>
      </c>
      <c r="Z49" s="53">
        <v>-69.319000000000003</v>
      </c>
      <c r="AA49" s="53">
        <v>-56.813000000000002</v>
      </c>
      <c r="AB49" s="53">
        <v>-33.719000000000001</v>
      </c>
      <c r="AC49" s="53">
        <v>-17.718</v>
      </c>
      <c r="AD49" s="53">
        <v>3.8359999999999999</v>
      </c>
      <c r="AE49" s="53">
        <v>-32.469000000000001</v>
      </c>
      <c r="AF49" s="54">
        <v>-33.216999999999999</v>
      </c>
      <c r="AG49" s="54"/>
      <c r="AH49" s="54"/>
      <c r="AI49" s="55" t="s">
        <v>73</v>
      </c>
      <c r="AJ49" s="54"/>
      <c r="AK49" s="54"/>
      <c r="AL49" s="54"/>
      <c r="AM49" s="4"/>
      <c r="AN49" s="143"/>
    </row>
    <row r="50" spans="2:40" x14ac:dyDescent="0.25">
      <c r="F50" s="12"/>
      <c r="G50" s="12"/>
      <c r="H50" s="12"/>
      <c r="I50" s="12"/>
      <c r="J50" s="12"/>
      <c r="K50" s="12"/>
      <c r="L50" s="12"/>
      <c r="U50" s="12"/>
      <c r="V50" s="12"/>
      <c r="W50" s="12"/>
      <c r="X50" s="12"/>
      <c r="Y50" s="12"/>
      <c r="Z50" s="12"/>
      <c r="AA50" s="12"/>
      <c r="AB50" s="12"/>
      <c r="AC50" s="12"/>
      <c r="AD50" s="12"/>
      <c r="AE50" s="12"/>
      <c r="AN50" s="143"/>
    </row>
    <row r="51" spans="2:40" s="3" customFormat="1" ht="16.2" thickBot="1" x14ac:dyDescent="0.35">
      <c r="B51" s="9" t="s">
        <v>191</v>
      </c>
      <c r="C51" s="9" t="s">
        <v>3</v>
      </c>
      <c r="D51" s="9" t="s">
        <v>11</v>
      </c>
      <c r="F51" s="110">
        <v>24.071000000000002</v>
      </c>
      <c r="G51" s="110">
        <v>77.772999999999996</v>
      </c>
      <c r="H51" s="110">
        <v>108.038</v>
      </c>
      <c r="I51" s="110">
        <v>141.17599999999999</v>
      </c>
      <c r="J51" s="110">
        <v>173.53899999999999</v>
      </c>
      <c r="K51" s="110">
        <v>289.70499999999998</v>
      </c>
      <c r="L51" s="110">
        <v>258.53200000000015</v>
      </c>
      <c r="M51" s="18">
        <v>189.98599999999999</v>
      </c>
      <c r="N51" s="18"/>
      <c r="O51" s="18"/>
      <c r="P51" s="20" t="s">
        <v>73</v>
      </c>
      <c r="Q51" s="18"/>
      <c r="R51" s="18"/>
      <c r="S51" s="18"/>
      <c r="T51" s="4"/>
      <c r="U51" s="110" t="s">
        <v>445</v>
      </c>
      <c r="V51" s="110" t="s">
        <v>445</v>
      </c>
      <c r="W51" s="110">
        <v>116.60599999999999</v>
      </c>
      <c r="X51" s="110">
        <v>141.17599999999999</v>
      </c>
      <c r="Y51" s="110">
        <v>137.01</v>
      </c>
      <c r="Z51" s="110">
        <v>173.53899999999999</v>
      </c>
      <c r="AA51" s="110">
        <v>317.08600000000001</v>
      </c>
      <c r="AB51" s="110">
        <v>289.70499999999998</v>
      </c>
      <c r="AC51" s="110">
        <v>279.28100000000001</v>
      </c>
      <c r="AD51" s="110">
        <v>258.53200000000015</v>
      </c>
      <c r="AE51" s="110">
        <v>197.41600000000005</v>
      </c>
      <c r="AF51" s="18">
        <v>189.98599999999999</v>
      </c>
      <c r="AG51" s="18"/>
      <c r="AH51" s="18"/>
      <c r="AI51" s="20" t="s">
        <v>73</v>
      </c>
      <c r="AJ51" s="18"/>
      <c r="AK51" s="18"/>
      <c r="AL51" s="18"/>
      <c r="AM51" s="4"/>
      <c r="AN51" s="143"/>
    </row>
    <row r="52" spans="2:40" x14ac:dyDescent="0.25">
      <c r="F52" s="12"/>
      <c r="G52" s="12"/>
      <c r="H52" s="12"/>
      <c r="I52" s="12"/>
      <c r="J52" s="12"/>
      <c r="K52" s="12"/>
      <c r="L52" s="74"/>
      <c r="M52" s="74"/>
      <c r="N52" s="74"/>
      <c r="O52" s="74"/>
      <c r="P52" s="74"/>
      <c r="Q52" s="74"/>
      <c r="R52" s="74"/>
      <c r="S52" s="74"/>
      <c r="T52" s="74"/>
      <c r="U52" s="74"/>
      <c r="V52" s="74"/>
      <c r="W52" s="74"/>
      <c r="X52" s="74"/>
      <c r="Y52" s="74"/>
      <c r="Z52" s="74"/>
      <c r="AA52" s="74"/>
      <c r="AB52" s="74"/>
      <c r="AC52" s="74"/>
      <c r="AD52" s="74"/>
      <c r="AE52" s="12"/>
      <c r="AN52" s="143"/>
    </row>
    <row r="53" spans="2:40" x14ac:dyDescent="0.25">
      <c r="F53" s="12"/>
      <c r="G53" s="12"/>
      <c r="H53" s="12"/>
      <c r="I53" s="12"/>
      <c r="J53" s="12"/>
      <c r="K53" s="12"/>
      <c r="U53" s="74"/>
      <c r="V53" s="74"/>
      <c r="W53" s="74"/>
      <c r="Y53" s="74"/>
      <c r="AA53" s="74"/>
      <c r="AB53" s="74"/>
      <c r="AC53" s="74"/>
      <c r="AD53" s="74"/>
      <c r="AE53" s="12"/>
      <c r="AN53" s="143"/>
    </row>
    <row r="54" spans="2:40" x14ac:dyDescent="0.25">
      <c r="B54" s="5" t="s">
        <v>196</v>
      </c>
      <c r="C54" s="5" t="s">
        <v>3</v>
      </c>
      <c r="D54" s="5" t="s">
        <v>11</v>
      </c>
      <c r="F54" s="11">
        <v>0</v>
      </c>
      <c r="G54" s="11">
        <v>-25.096</v>
      </c>
      <c r="H54" s="11">
        <v>-28.946000000000002</v>
      </c>
      <c r="I54" s="11">
        <v>-0.38900000000000001</v>
      </c>
      <c r="J54" s="11">
        <v>-0.21299999999999999</v>
      </c>
      <c r="K54" s="11">
        <v>-2.7E-2</v>
      </c>
      <c r="L54" s="11">
        <v>-7.2999999999999995E-2</v>
      </c>
      <c r="M54" s="16">
        <v>-0.111</v>
      </c>
      <c r="N54" s="16"/>
      <c r="O54" s="16"/>
      <c r="P54" s="14" t="s">
        <v>73</v>
      </c>
      <c r="Q54" s="16"/>
      <c r="R54" s="16"/>
      <c r="S54" s="16"/>
      <c r="T54" s="1"/>
      <c r="U54" s="11" t="s">
        <v>445</v>
      </c>
      <c r="V54" s="11" t="s">
        <v>445</v>
      </c>
      <c r="W54" s="11">
        <v>-27.879000000000001</v>
      </c>
      <c r="X54" s="11">
        <v>-0.38900000000000001</v>
      </c>
      <c r="Y54" s="11">
        <v>-0.32300000000000001</v>
      </c>
      <c r="Z54" s="11">
        <v>-0.21299999999999999</v>
      </c>
      <c r="AA54" s="11">
        <v>-0.16200000000000001</v>
      </c>
      <c r="AB54" s="11">
        <v>-2.7E-2</v>
      </c>
      <c r="AC54" s="11">
        <v>-8.5000000000000006E-2</v>
      </c>
      <c r="AD54" s="11">
        <v>-7.2999999999999995E-2</v>
      </c>
      <c r="AE54" s="11">
        <v>-9.4E-2</v>
      </c>
      <c r="AF54" s="16">
        <v>-0.111</v>
      </c>
      <c r="AG54" s="16"/>
      <c r="AH54" s="16"/>
      <c r="AI54" s="14" t="s">
        <v>73</v>
      </c>
      <c r="AJ54" s="16"/>
      <c r="AK54" s="16"/>
      <c r="AL54" s="16"/>
      <c r="AM54" s="1"/>
      <c r="AN54" s="143"/>
    </row>
    <row r="55" spans="2:40" x14ac:dyDescent="0.25">
      <c r="B55" s="5" t="s">
        <v>197</v>
      </c>
      <c r="C55" s="5" t="s">
        <v>3</v>
      </c>
      <c r="D55" s="5" t="s">
        <v>11</v>
      </c>
      <c r="F55" s="11">
        <v>0</v>
      </c>
      <c r="G55" s="11">
        <v>-0.14599999999999999</v>
      </c>
      <c r="H55" s="11">
        <v>0</v>
      </c>
      <c r="I55" s="11">
        <v>-168.68199999999999</v>
      </c>
      <c r="J55" s="11">
        <v>-169.95</v>
      </c>
      <c r="K55" s="11">
        <v>-170.49299999999999</v>
      </c>
      <c r="L55" s="11">
        <v>-118.292</v>
      </c>
      <c r="M55" s="16">
        <v>-94.984999999999999</v>
      </c>
      <c r="N55" s="16"/>
      <c r="O55" s="16"/>
      <c r="P55" s="14" t="s">
        <v>73</v>
      </c>
      <c r="Q55" s="16"/>
      <c r="R55" s="16"/>
      <c r="S55" s="16"/>
      <c r="T55" s="1"/>
      <c r="U55" s="11" t="s">
        <v>445</v>
      </c>
      <c r="V55" s="11" t="s">
        <v>445</v>
      </c>
      <c r="W55" s="11">
        <v>0</v>
      </c>
      <c r="X55" s="11">
        <v>-168.68199999999999</v>
      </c>
      <c r="Y55" s="11">
        <v>-169.35900000000001</v>
      </c>
      <c r="Z55" s="11">
        <v>-169.95</v>
      </c>
      <c r="AA55" s="11">
        <v>-229.751</v>
      </c>
      <c r="AB55" s="11">
        <v>-170.49299999999999</v>
      </c>
      <c r="AC55" s="11">
        <v>-171.33199999999999</v>
      </c>
      <c r="AD55" s="11">
        <v>-118.292</v>
      </c>
      <c r="AE55" s="11">
        <v>-117.148</v>
      </c>
      <c r="AF55" s="16">
        <v>-94.984999999999999</v>
      </c>
      <c r="AG55" s="16"/>
      <c r="AH55" s="16"/>
      <c r="AI55" s="14" t="s">
        <v>73</v>
      </c>
      <c r="AJ55" s="16"/>
      <c r="AK55" s="16"/>
      <c r="AL55" s="16"/>
      <c r="AM55" s="1"/>
      <c r="AN55" s="143"/>
    </row>
    <row r="56" spans="2:40" x14ac:dyDescent="0.25">
      <c r="B56" s="5" t="s">
        <v>173</v>
      </c>
      <c r="C56" s="5" t="s">
        <v>3</v>
      </c>
      <c r="D56" s="5" t="s">
        <v>11</v>
      </c>
      <c r="F56" s="11">
        <v>2.0350000000000001</v>
      </c>
      <c r="G56" s="11">
        <v>2.1459999999999999</v>
      </c>
      <c r="H56" s="11">
        <v>12.079000000000001</v>
      </c>
      <c r="I56" s="11">
        <v>66.02</v>
      </c>
      <c r="J56" s="11">
        <v>101.67700000000001</v>
      </c>
      <c r="K56" s="11">
        <v>22.393999999999998</v>
      </c>
      <c r="L56" s="11">
        <v>9.6440000000000001</v>
      </c>
      <c r="M56" s="16">
        <v>12.648999999999999</v>
      </c>
      <c r="N56" s="16"/>
      <c r="O56" s="16"/>
      <c r="P56" s="14" t="s">
        <v>73</v>
      </c>
      <c r="Q56" s="16"/>
      <c r="R56" s="16"/>
      <c r="S56" s="16"/>
      <c r="T56" s="1"/>
      <c r="U56" s="11" t="s">
        <v>445</v>
      </c>
      <c r="V56" s="11" t="s">
        <v>445</v>
      </c>
      <c r="W56" s="11">
        <v>7.2960000000000003</v>
      </c>
      <c r="X56" s="11">
        <v>66.02</v>
      </c>
      <c r="Y56" s="11">
        <v>67.400000000000006</v>
      </c>
      <c r="Z56" s="11">
        <v>101.67700000000001</v>
      </c>
      <c r="AA56" s="11">
        <v>40.972000000000001</v>
      </c>
      <c r="AB56" s="11">
        <v>22.393999999999998</v>
      </c>
      <c r="AC56" s="11">
        <v>22.443000000000001</v>
      </c>
      <c r="AD56" s="11">
        <v>9.6440000000000001</v>
      </c>
      <c r="AE56" s="11">
        <v>12.407</v>
      </c>
      <c r="AF56" s="16">
        <v>12.648999999999999</v>
      </c>
      <c r="AG56" s="16"/>
      <c r="AH56" s="16"/>
      <c r="AI56" s="14" t="s">
        <v>73</v>
      </c>
      <c r="AJ56" s="16"/>
      <c r="AK56" s="16"/>
      <c r="AL56" s="16"/>
      <c r="AM56" s="1"/>
      <c r="AN56" s="143"/>
    </row>
    <row r="57" spans="2:40" s="3" customFormat="1" ht="15.6" x14ac:dyDescent="0.3">
      <c r="B57" s="38" t="s">
        <v>193</v>
      </c>
      <c r="C57" s="38" t="s">
        <v>3</v>
      </c>
      <c r="D57" s="38" t="s">
        <v>11</v>
      </c>
      <c r="F57" s="44">
        <v>2.0350000000000001</v>
      </c>
      <c r="G57" s="44">
        <v>-23.096</v>
      </c>
      <c r="H57" s="44">
        <v>-16.867000000000001</v>
      </c>
      <c r="I57" s="44">
        <v>-103.051</v>
      </c>
      <c r="J57" s="44">
        <v>-68.486000000000004</v>
      </c>
      <c r="K57" s="44">
        <v>-148.126</v>
      </c>
      <c r="L57" s="44">
        <v>-108.72099999999999</v>
      </c>
      <c r="M57" s="44">
        <v>-82.447000000000003</v>
      </c>
      <c r="N57" s="44"/>
      <c r="O57" s="44"/>
      <c r="P57" s="45" t="s">
        <v>73</v>
      </c>
      <c r="Q57" s="44"/>
      <c r="R57" s="44"/>
      <c r="S57" s="44"/>
      <c r="T57" s="4"/>
      <c r="U57" s="44" t="s">
        <v>445</v>
      </c>
      <c r="V57" s="44" t="s">
        <v>445</v>
      </c>
      <c r="W57" s="44">
        <v>-20.583000000000002</v>
      </c>
      <c r="X57" s="44">
        <v>-103.051</v>
      </c>
      <c r="Y57" s="44">
        <v>-102.28200000000001</v>
      </c>
      <c r="Z57" s="44">
        <v>-68.485999999999976</v>
      </c>
      <c r="AA57" s="44">
        <v>-188.941</v>
      </c>
      <c r="AB57" s="44">
        <v>-148.12599999999998</v>
      </c>
      <c r="AC57" s="44">
        <v>-148.97399999999999</v>
      </c>
      <c r="AD57" s="44">
        <v>-108.72099999999999</v>
      </c>
      <c r="AE57" s="44">
        <v>-104.83499999999999</v>
      </c>
      <c r="AF57" s="44">
        <v>-82.447000000000003</v>
      </c>
      <c r="AG57" s="44"/>
      <c r="AH57" s="44"/>
      <c r="AI57" s="45" t="s">
        <v>73</v>
      </c>
      <c r="AJ57" s="44"/>
      <c r="AK57" s="44"/>
      <c r="AL57" s="44"/>
      <c r="AM57" s="4"/>
      <c r="AN57" s="143"/>
    </row>
    <row r="58" spans="2:40" x14ac:dyDescent="0.25">
      <c r="B58" s="5" t="s">
        <v>194</v>
      </c>
      <c r="C58" s="5" t="s">
        <v>3</v>
      </c>
      <c r="D58" s="5" t="s">
        <v>11</v>
      </c>
      <c r="F58" s="11">
        <v>0</v>
      </c>
      <c r="G58" s="11">
        <v>0</v>
      </c>
      <c r="H58" s="11">
        <v>0</v>
      </c>
      <c r="I58" s="11">
        <v>-2.4060000000000001</v>
      </c>
      <c r="J58" s="11">
        <v>-2.1509999999999998</v>
      </c>
      <c r="K58" s="11">
        <v>-3.4430000000000001</v>
      </c>
      <c r="L58" s="11">
        <v>-3.2570000000000001</v>
      </c>
      <c r="M58" s="16">
        <v>-3.214</v>
      </c>
      <c r="N58" s="16"/>
      <c r="O58" s="16"/>
      <c r="P58" s="14" t="s">
        <v>73</v>
      </c>
      <c r="Q58" s="16"/>
      <c r="R58" s="16"/>
      <c r="S58" s="16"/>
      <c r="T58" s="1"/>
      <c r="U58" s="11" t="s">
        <v>445</v>
      </c>
      <c r="V58" s="11" t="s">
        <v>445</v>
      </c>
      <c r="W58" s="11">
        <v>0</v>
      </c>
      <c r="X58" s="11">
        <v>-2.4060000000000001</v>
      </c>
      <c r="Y58" s="11">
        <v>-2.3279999999999998</v>
      </c>
      <c r="Z58" s="11">
        <v>-2.1509999999999998</v>
      </c>
      <c r="AA58" s="11">
        <v>-3.0870000000000002</v>
      </c>
      <c r="AB58" s="11">
        <v>-3.4430000000000001</v>
      </c>
      <c r="AC58" s="11">
        <v>-3.266</v>
      </c>
      <c r="AD58" s="11">
        <v>-3.2570000000000001</v>
      </c>
      <c r="AE58" s="11">
        <v>-3.1829999999999998</v>
      </c>
      <c r="AF58" s="16">
        <v>-3.214</v>
      </c>
      <c r="AG58" s="16"/>
      <c r="AH58" s="16"/>
      <c r="AI58" s="14" t="s">
        <v>73</v>
      </c>
      <c r="AJ58" s="16"/>
      <c r="AK58" s="16"/>
      <c r="AL58" s="16"/>
      <c r="AM58" s="1"/>
      <c r="AN58" s="143"/>
    </row>
    <row r="59" spans="2:40" x14ac:dyDescent="0.25">
      <c r="B59" s="5" t="s">
        <v>195</v>
      </c>
      <c r="C59" s="5" t="s">
        <v>3</v>
      </c>
      <c r="D59" s="5" t="s">
        <v>11</v>
      </c>
      <c r="F59" s="11">
        <v>0</v>
      </c>
      <c r="G59" s="11">
        <v>0</v>
      </c>
      <c r="H59" s="11">
        <v>-11.481999999999999</v>
      </c>
      <c r="I59" s="11">
        <v>-9.6259999999999994</v>
      </c>
      <c r="J59" s="11">
        <v>-13.169</v>
      </c>
      <c r="K59" s="11">
        <v>-16.082000000000001</v>
      </c>
      <c r="L59" s="11">
        <v>-13.071999999999999</v>
      </c>
      <c r="M59" s="16">
        <v>-10.284000000000001</v>
      </c>
      <c r="N59" s="16"/>
      <c r="O59" s="16"/>
      <c r="P59" s="14" t="s">
        <v>73</v>
      </c>
      <c r="Q59" s="16"/>
      <c r="R59" s="16"/>
      <c r="S59" s="16"/>
      <c r="T59" s="1"/>
      <c r="U59" s="11" t="s">
        <v>445</v>
      </c>
      <c r="V59" s="11" t="s">
        <v>445</v>
      </c>
      <c r="W59" s="11">
        <v>-10.340999999999999</v>
      </c>
      <c r="X59" s="11">
        <v>-9.6259999999999994</v>
      </c>
      <c r="Y59" s="11">
        <v>-8.3810000000000002</v>
      </c>
      <c r="Z59" s="11">
        <v>-13.169</v>
      </c>
      <c r="AA59" s="11">
        <v>-16.734999999999999</v>
      </c>
      <c r="AB59" s="11">
        <v>-16.082000000000001</v>
      </c>
      <c r="AC59" s="11">
        <v>-14.691000000000001</v>
      </c>
      <c r="AD59" s="11">
        <v>-13.071999999999999</v>
      </c>
      <c r="AE59" s="11">
        <v>-11.561</v>
      </c>
      <c r="AF59" s="16">
        <v>-10.284000000000001</v>
      </c>
      <c r="AG59" s="16"/>
      <c r="AH59" s="16"/>
      <c r="AI59" s="14" t="s">
        <v>73</v>
      </c>
      <c r="AJ59" s="16"/>
      <c r="AK59" s="16"/>
      <c r="AL59" s="16"/>
      <c r="AM59" s="1"/>
      <c r="AN59" s="143"/>
    </row>
    <row r="60" spans="2:40" s="3" customFormat="1" ht="16.2" thickBot="1" x14ac:dyDescent="0.35">
      <c r="B60" s="35" t="s">
        <v>198</v>
      </c>
      <c r="C60" s="35" t="s">
        <v>3</v>
      </c>
      <c r="D60" s="35" t="s">
        <v>11</v>
      </c>
      <c r="F60" s="36">
        <v>2.0350000000000001</v>
      </c>
      <c r="G60" s="36">
        <v>-23.096</v>
      </c>
      <c r="H60" s="36">
        <v>-28.349</v>
      </c>
      <c r="I60" s="36">
        <v>-115.083</v>
      </c>
      <c r="J60" s="36">
        <v>-83.805999999999997</v>
      </c>
      <c r="K60" s="36">
        <v>-167.65100000000001</v>
      </c>
      <c r="L60" s="36">
        <v>-125.05</v>
      </c>
      <c r="M60" s="36">
        <v>-95.944999999999993</v>
      </c>
      <c r="N60" s="36"/>
      <c r="O60" s="36"/>
      <c r="P60" s="37" t="s">
        <v>73</v>
      </c>
      <c r="Q60" s="36"/>
      <c r="R60" s="36"/>
      <c r="S60" s="36"/>
      <c r="T60" s="4"/>
      <c r="U60" s="36" t="s">
        <v>445</v>
      </c>
      <c r="V60" s="36" t="s">
        <v>445</v>
      </c>
      <c r="W60" s="36">
        <v>-30.923999999999999</v>
      </c>
      <c r="X60" s="36">
        <v>-115.08300000000001</v>
      </c>
      <c r="Y60" s="36">
        <v>-112.99100000000001</v>
      </c>
      <c r="Z60" s="36">
        <v>-83.805999999999969</v>
      </c>
      <c r="AA60" s="36">
        <v>-208.76299999999998</v>
      </c>
      <c r="AB60" s="36">
        <v>-167.65099999999998</v>
      </c>
      <c r="AC60" s="36">
        <v>-166.93099999999998</v>
      </c>
      <c r="AD60" s="36">
        <v>-125.05</v>
      </c>
      <c r="AE60" s="36">
        <v>-119.57900000000001</v>
      </c>
      <c r="AF60" s="36">
        <v>-95.944999999999993</v>
      </c>
      <c r="AG60" s="36"/>
      <c r="AH60" s="36"/>
      <c r="AI60" s="37" t="s">
        <v>73</v>
      </c>
      <c r="AJ60" s="36"/>
      <c r="AK60" s="36"/>
      <c r="AL60" s="36"/>
      <c r="AM60" s="4"/>
      <c r="AN60" s="143"/>
    </row>
    <row r="61" spans="2:40" x14ac:dyDescent="0.25">
      <c r="U61" s="74"/>
      <c r="V61" s="74"/>
      <c r="W61" s="74"/>
      <c r="Y61" s="74"/>
      <c r="AA61" s="74"/>
      <c r="AB61" s="74"/>
      <c r="AC61" s="74"/>
      <c r="AD61" s="74"/>
      <c r="AE61" s="74"/>
      <c r="AN61" s="143"/>
    </row>
    <row r="62" spans="2:40" x14ac:dyDescent="0.25">
      <c r="B62" s="5" t="s">
        <v>199</v>
      </c>
      <c r="C62" s="5" t="s">
        <v>3</v>
      </c>
      <c r="D62" s="5" t="s">
        <v>11</v>
      </c>
      <c r="F62" s="11">
        <v>18.977</v>
      </c>
      <c r="G62" s="11">
        <v>22.741</v>
      </c>
      <c r="H62" s="11">
        <v>44.402999999999999</v>
      </c>
      <c r="I62" s="11">
        <v>92.128</v>
      </c>
      <c r="J62" s="11">
        <v>74.882999999999996</v>
      </c>
      <c r="K62" s="11">
        <v>84.198999999999998</v>
      </c>
      <c r="L62" s="11">
        <v>95.53</v>
      </c>
      <c r="M62" s="16">
        <v>96.789000000000001</v>
      </c>
      <c r="N62" s="16"/>
      <c r="O62" s="16"/>
      <c r="P62" s="14" t="s">
        <v>73</v>
      </c>
      <c r="Q62" s="16"/>
      <c r="R62" s="16"/>
      <c r="S62" s="16"/>
      <c r="T62" s="1"/>
      <c r="U62" s="11" t="s">
        <v>445</v>
      </c>
      <c r="V62" s="11" t="s">
        <v>445</v>
      </c>
      <c r="W62" s="11">
        <v>70.569999999999993</v>
      </c>
      <c r="X62" s="11">
        <v>92.128</v>
      </c>
      <c r="Y62" s="11">
        <v>85.903000000000006</v>
      </c>
      <c r="Z62" s="11">
        <v>74.882999999999996</v>
      </c>
      <c r="AA62" s="11">
        <v>85.141999999999996</v>
      </c>
      <c r="AB62" s="11">
        <v>84.198999999999998</v>
      </c>
      <c r="AC62" s="11">
        <v>91.082999999999998</v>
      </c>
      <c r="AD62" s="11">
        <v>95.53</v>
      </c>
      <c r="AE62" s="11">
        <v>95.9</v>
      </c>
      <c r="AF62" s="16">
        <v>96.789000000000001</v>
      </c>
      <c r="AG62" s="16"/>
      <c r="AH62" s="16"/>
      <c r="AI62" s="14" t="s">
        <v>73</v>
      </c>
      <c r="AJ62" s="16"/>
      <c r="AK62" s="16"/>
      <c r="AL62" s="16"/>
      <c r="AM62" s="1"/>
      <c r="AN62" s="143"/>
    </row>
    <row r="63" spans="2:40" x14ac:dyDescent="0.25">
      <c r="B63" s="5" t="s">
        <v>200</v>
      </c>
      <c r="C63" s="5" t="s">
        <v>201</v>
      </c>
      <c r="D63" s="5" t="s">
        <v>11</v>
      </c>
      <c r="F63" s="88" t="s">
        <v>391</v>
      </c>
      <c r="G63" s="88" t="s">
        <v>391</v>
      </c>
      <c r="H63" s="88" t="s">
        <v>391</v>
      </c>
      <c r="I63" s="72" t="s">
        <v>385</v>
      </c>
      <c r="J63" s="72" t="s">
        <v>384</v>
      </c>
      <c r="K63" s="72" t="s">
        <v>383</v>
      </c>
      <c r="L63" s="72" t="s">
        <v>409</v>
      </c>
      <c r="M63" s="72" t="s">
        <v>452</v>
      </c>
      <c r="N63" s="16"/>
      <c r="O63" s="16"/>
      <c r="P63" s="14" t="s">
        <v>73</v>
      </c>
      <c r="Q63" s="16"/>
      <c r="R63" s="16"/>
      <c r="S63" s="16"/>
      <c r="T63" s="1"/>
      <c r="U63" s="72" t="s">
        <v>445</v>
      </c>
      <c r="V63" s="72" t="s">
        <v>445</v>
      </c>
      <c r="W63" s="72" t="s">
        <v>391</v>
      </c>
      <c r="X63" s="72" t="s">
        <v>385</v>
      </c>
      <c r="Y63" s="72" t="s">
        <v>389</v>
      </c>
      <c r="Z63" s="72" t="s">
        <v>384</v>
      </c>
      <c r="AA63" s="72" t="s">
        <v>390</v>
      </c>
      <c r="AB63" s="72" t="s">
        <v>383</v>
      </c>
      <c r="AC63" s="72" t="s">
        <v>388</v>
      </c>
      <c r="AD63" s="72" t="s">
        <v>409</v>
      </c>
      <c r="AE63" s="72" t="s">
        <v>385</v>
      </c>
      <c r="AF63" s="72" t="s">
        <v>452</v>
      </c>
      <c r="AG63" s="16"/>
      <c r="AH63" s="16"/>
      <c r="AI63" s="14" t="s">
        <v>73</v>
      </c>
      <c r="AJ63" s="16"/>
      <c r="AK63" s="16"/>
      <c r="AL63" s="16"/>
      <c r="AM63" s="1"/>
      <c r="AN63" s="143"/>
    </row>
    <row r="64" spans="2:40" x14ac:dyDescent="0.25">
      <c r="B64" s="5" t="s">
        <v>202</v>
      </c>
      <c r="C64" s="5" t="s">
        <v>3</v>
      </c>
      <c r="D64" s="5" t="s">
        <v>11</v>
      </c>
      <c r="F64" s="88" t="s">
        <v>391</v>
      </c>
      <c r="G64" s="88" t="s">
        <v>391</v>
      </c>
      <c r="H64" s="88" t="s">
        <v>391</v>
      </c>
      <c r="I64" s="11">
        <v>195</v>
      </c>
      <c r="J64" s="11">
        <v>195</v>
      </c>
      <c r="K64" s="11">
        <v>255</v>
      </c>
      <c r="L64" s="11">
        <v>180</v>
      </c>
      <c r="M64" s="16">
        <v>180</v>
      </c>
      <c r="N64" s="16"/>
      <c r="O64" s="16"/>
      <c r="P64" s="14" t="s">
        <v>73</v>
      </c>
      <c r="Q64" s="16"/>
      <c r="R64" s="16"/>
      <c r="S64" s="16"/>
      <c r="T64" s="1"/>
      <c r="U64" s="72" t="s">
        <v>445</v>
      </c>
      <c r="V64" s="72" t="s">
        <v>445</v>
      </c>
      <c r="W64" s="72" t="s">
        <v>391</v>
      </c>
      <c r="X64" s="11">
        <v>195</v>
      </c>
      <c r="Y64" s="11">
        <v>195</v>
      </c>
      <c r="Z64" s="11">
        <v>195</v>
      </c>
      <c r="AA64" s="11">
        <v>255</v>
      </c>
      <c r="AB64" s="11">
        <v>255</v>
      </c>
      <c r="AC64" s="11">
        <v>255</v>
      </c>
      <c r="AD64" s="11">
        <v>180</v>
      </c>
      <c r="AE64" s="11">
        <v>180</v>
      </c>
      <c r="AF64" s="16">
        <v>180</v>
      </c>
      <c r="AG64" s="16"/>
      <c r="AH64" s="16"/>
      <c r="AI64" s="14" t="s">
        <v>73</v>
      </c>
      <c r="AJ64" s="16"/>
      <c r="AK64" s="16"/>
      <c r="AL64" s="16"/>
      <c r="AM64" s="1"/>
      <c r="AN64" s="143"/>
    </row>
    <row r="65" spans="2:40" x14ac:dyDescent="0.25">
      <c r="B65" s="5" t="s">
        <v>450</v>
      </c>
      <c r="C65" s="5" t="s">
        <v>3</v>
      </c>
      <c r="D65" s="5" t="s">
        <v>11</v>
      </c>
      <c r="F65" s="88" t="s">
        <v>391</v>
      </c>
      <c r="G65" s="88" t="s">
        <v>391</v>
      </c>
      <c r="H65" s="88" t="s">
        <v>391</v>
      </c>
      <c r="I65" s="11">
        <v>20</v>
      </c>
      <c r="J65" s="11">
        <v>20</v>
      </c>
      <c r="K65" s="11">
        <v>80</v>
      </c>
      <c r="L65" s="11">
        <v>59.734200000000001</v>
      </c>
      <c r="M65" s="16">
        <v>83.167000000000002</v>
      </c>
      <c r="N65" s="16"/>
      <c r="O65" s="16"/>
      <c r="P65" s="14" t="s">
        <v>73</v>
      </c>
      <c r="Q65" s="16"/>
      <c r="R65" s="16"/>
      <c r="S65" s="16"/>
      <c r="T65" s="1"/>
      <c r="U65" s="72" t="s">
        <v>445</v>
      </c>
      <c r="V65" s="72" t="s">
        <v>445</v>
      </c>
      <c r="W65" s="72" t="s">
        <v>391</v>
      </c>
      <c r="X65" s="11">
        <v>20</v>
      </c>
      <c r="Y65" s="11">
        <v>20</v>
      </c>
      <c r="Z65" s="11">
        <v>20</v>
      </c>
      <c r="AA65" s="11">
        <v>80</v>
      </c>
      <c r="AB65" s="11">
        <v>80</v>
      </c>
      <c r="AC65" s="11">
        <v>80</v>
      </c>
      <c r="AD65" s="11">
        <v>59.734200000000001</v>
      </c>
      <c r="AE65" s="11">
        <v>61.137130999999997</v>
      </c>
      <c r="AF65" s="16">
        <v>83.167000000000002</v>
      </c>
      <c r="AG65" s="16"/>
      <c r="AH65" s="16"/>
      <c r="AI65" s="14" t="s">
        <v>73</v>
      </c>
      <c r="AJ65" s="16"/>
      <c r="AK65" s="16"/>
      <c r="AL65" s="16"/>
      <c r="AM65" s="1"/>
      <c r="AN65" s="143"/>
    </row>
    <row r="66" spans="2:40" x14ac:dyDescent="0.25">
      <c r="F66" s="74"/>
      <c r="G66" s="74"/>
      <c r="H66" s="74"/>
      <c r="I66" s="74"/>
      <c r="J66" s="74"/>
      <c r="L66" s="74"/>
      <c r="U66" s="74"/>
      <c r="V66" s="74"/>
      <c r="W66" s="74"/>
      <c r="X66" s="74"/>
      <c r="Y66" s="74"/>
      <c r="Z66" s="74"/>
      <c r="AA66" s="74"/>
      <c r="AB66" s="74"/>
      <c r="AC66" s="74"/>
      <c r="AD66" s="74"/>
      <c r="AE66" s="74"/>
      <c r="AN66" s="143"/>
    </row>
    <row r="67" spans="2:40" x14ac:dyDescent="0.25">
      <c r="F67" s="74"/>
      <c r="G67" s="74"/>
      <c r="H67" s="74"/>
      <c r="I67" s="74"/>
      <c r="J67" s="74"/>
      <c r="L67" s="74"/>
      <c r="U67" s="74"/>
      <c r="V67" s="74"/>
      <c r="W67" s="74"/>
      <c r="X67" s="74"/>
      <c r="Y67" s="74"/>
      <c r="Z67" s="74"/>
      <c r="AA67" s="74"/>
      <c r="AB67" s="74"/>
      <c r="AC67" s="74"/>
      <c r="AD67" s="74"/>
      <c r="AE67" s="74"/>
      <c r="AN67" s="143"/>
    </row>
    <row r="68" spans="2:40" x14ac:dyDescent="0.25">
      <c r="B68" s="5" t="s">
        <v>203</v>
      </c>
      <c r="C68" s="5" t="s">
        <v>3</v>
      </c>
      <c r="D68" s="5" t="s">
        <v>11</v>
      </c>
      <c r="F68" s="11">
        <v>4.1479999999999997</v>
      </c>
      <c r="G68" s="11">
        <v>7.0220000000000002</v>
      </c>
      <c r="H68" s="11">
        <v>7.609</v>
      </c>
      <c r="I68" s="11">
        <v>32.5</v>
      </c>
      <c r="J68" s="11">
        <v>19.402000000000001</v>
      </c>
      <c r="K68" s="11">
        <v>26.725999999999999</v>
      </c>
      <c r="L68" s="11">
        <v>14.44</v>
      </c>
      <c r="M68" s="16">
        <v>20.670999999999999</v>
      </c>
      <c r="N68" s="16"/>
      <c r="O68" s="16"/>
      <c r="P68" s="14" t="s">
        <v>73</v>
      </c>
      <c r="Q68" s="16"/>
      <c r="R68" s="16"/>
      <c r="S68" s="16"/>
      <c r="T68" s="1"/>
      <c r="U68" s="11" t="s">
        <v>445</v>
      </c>
      <c r="V68" s="11" t="s">
        <v>445</v>
      </c>
      <c r="W68" s="11">
        <v>6.181</v>
      </c>
      <c r="X68" s="11">
        <v>32.5</v>
      </c>
      <c r="Y68" s="11">
        <v>14.065</v>
      </c>
      <c r="Z68" s="11">
        <v>19.402000000000001</v>
      </c>
      <c r="AA68" s="11">
        <v>23.15</v>
      </c>
      <c r="AB68" s="11">
        <v>26.725999999999999</v>
      </c>
      <c r="AC68" s="11">
        <v>14.369</v>
      </c>
      <c r="AD68" s="11">
        <v>14.44</v>
      </c>
      <c r="AE68" s="11">
        <v>14.521000000000001</v>
      </c>
      <c r="AF68" s="16">
        <v>20.670999999999999</v>
      </c>
      <c r="AG68" s="16"/>
      <c r="AH68" s="16"/>
      <c r="AI68" s="14" t="s">
        <v>73</v>
      </c>
      <c r="AJ68" s="16"/>
      <c r="AK68" s="16"/>
      <c r="AL68" s="16"/>
      <c r="AM68" s="1"/>
      <c r="AN68" s="143"/>
    </row>
    <row r="69" spans="2:40" x14ac:dyDescent="0.25">
      <c r="B69" s="5" t="s">
        <v>204</v>
      </c>
      <c r="C69" s="5" t="s">
        <v>3</v>
      </c>
      <c r="D69" s="5" t="s">
        <v>11</v>
      </c>
      <c r="F69" s="11">
        <v>0</v>
      </c>
      <c r="G69" s="11">
        <v>0.79</v>
      </c>
      <c r="H69" s="11">
        <v>1.7370000000000001</v>
      </c>
      <c r="I69" s="11">
        <v>0.22600000000000001</v>
      </c>
      <c r="J69" s="11">
        <v>0</v>
      </c>
      <c r="K69" s="11">
        <v>4.569</v>
      </c>
      <c r="L69" s="11">
        <v>5.5149999999999997</v>
      </c>
      <c r="M69" s="16">
        <v>1.1160000000000001</v>
      </c>
      <c r="N69" s="16"/>
      <c r="O69" s="16"/>
      <c r="P69" s="14" t="s">
        <v>73</v>
      </c>
      <c r="Q69" s="16"/>
      <c r="R69" s="16"/>
      <c r="S69" s="16"/>
      <c r="T69" s="1"/>
      <c r="U69" s="11" t="s">
        <v>445</v>
      </c>
      <c r="V69" s="11" t="s">
        <v>445</v>
      </c>
      <c r="W69" s="11">
        <v>1.5509999999999999</v>
      </c>
      <c r="X69" s="11">
        <v>0.22600000000000001</v>
      </c>
      <c r="Y69" s="11">
        <v>0</v>
      </c>
      <c r="Z69" s="11">
        <v>0</v>
      </c>
      <c r="AA69" s="11">
        <v>0.41799999999999998</v>
      </c>
      <c r="AB69" s="11">
        <v>4.569</v>
      </c>
      <c r="AC69" s="11">
        <v>4.7279999999999998</v>
      </c>
      <c r="AD69" s="11">
        <v>5.5149999999999997</v>
      </c>
      <c r="AE69" s="11">
        <v>0.50600000000000001</v>
      </c>
      <c r="AF69" s="16">
        <v>1.1160000000000001</v>
      </c>
      <c r="AG69" s="16"/>
      <c r="AH69" s="16"/>
      <c r="AI69" s="14" t="s">
        <v>73</v>
      </c>
      <c r="AJ69" s="16"/>
      <c r="AK69" s="16"/>
      <c r="AL69" s="16"/>
      <c r="AM69" s="1"/>
      <c r="AN69" s="143"/>
    </row>
    <row r="70" spans="2:40" x14ac:dyDescent="0.25">
      <c r="B70" s="5" t="s">
        <v>205</v>
      </c>
      <c r="C70" s="5" t="s">
        <v>3</v>
      </c>
      <c r="D70" s="5" t="s">
        <v>11</v>
      </c>
      <c r="F70" s="11">
        <v>0.98299999999999998</v>
      </c>
      <c r="G70" s="11">
        <v>1.538</v>
      </c>
      <c r="H70" s="11">
        <v>6.0170000000000003</v>
      </c>
      <c r="I70" s="11">
        <v>2.5579999999999998</v>
      </c>
      <c r="J70" s="11">
        <v>4.37</v>
      </c>
      <c r="K70" s="11">
        <v>6.7560000000000002</v>
      </c>
      <c r="L70" s="11">
        <v>8.7100000000000009</v>
      </c>
      <c r="M70" s="16">
        <v>8.1259999999999994</v>
      </c>
      <c r="N70" s="16"/>
      <c r="O70" s="16"/>
      <c r="P70" s="14" t="s">
        <v>73</v>
      </c>
      <c r="Q70" s="16"/>
      <c r="R70" s="16"/>
      <c r="S70" s="16"/>
      <c r="T70" s="1"/>
      <c r="U70" s="11" t="s">
        <v>445</v>
      </c>
      <c r="V70" s="11" t="s">
        <v>445</v>
      </c>
      <c r="W70" s="11">
        <v>1.8440000000000001</v>
      </c>
      <c r="X70" s="11">
        <v>2.5579999999999998</v>
      </c>
      <c r="Y70" s="11">
        <v>4.8010000000000002</v>
      </c>
      <c r="Z70" s="11">
        <v>4.37</v>
      </c>
      <c r="AA70" s="11">
        <v>6.3250000000000002</v>
      </c>
      <c r="AB70" s="11">
        <v>6.7560000000000002</v>
      </c>
      <c r="AC70" s="11">
        <v>9.1340000000000003</v>
      </c>
      <c r="AD70" s="11">
        <v>8.7100000000000009</v>
      </c>
      <c r="AE70" s="11">
        <v>7.0549999999999997</v>
      </c>
      <c r="AF70" s="16">
        <v>8.1259999999999994</v>
      </c>
      <c r="AG70" s="16"/>
      <c r="AH70" s="16"/>
      <c r="AI70" s="14" t="s">
        <v>73</v>
      </c>
      <c r="AJ70" s="16"/>
      <c r="AK70" s="16"/>
      <c r="AL70" s="16"/>
      <c r="AM70" s="1"/>
      <c r="AN70" s="143"/>
    </row>
    <row r="71" spans="2:40" x14ac:dyDescent="0.25">
      <c r="B71" s="5" t="s">
        <v>206</v>
      </c>
      <c r="C71" s="5" t="s">
        <v>3</v>
      </c>
      <c r="D71" s="5" t="s">
        <v>11</v>
      </c>
      <c r="F71" s="11">
        <v>4.375</v>
      </c>
      <c r="G71" s="11">
        <v>6.4560000000000004</v>
      </c>
      <c r="H71" s="11">
        <v>13.792</v>
      </c>
      <c r="I71" s="11">
        <v>22.741</v>
      </c>
      <c r="J71" s="11">
        <v>19.53</v>
      </c>
      <c r="K71" s="11">
        <v>16.271999999999998</v>
      </c>
      <c r="L71" s="11">
        <v>22.8</v>
      </c>
      <c r="M71" s="16">
        <v>23.686</v>
      </c>
      <c r="N71" s="16"/>
      <c r="O71" s="16"/>
      <c r="P71" s="14" t="s">
        <v>73</v>
      </c>
      <c r="Q71" s="16"/>
      <c r="R71" s="16"/>
      <c r="S71" s="16"/>
      <c r="T71" s="1"/>
      <c r="U71" s="11" t="s">
        <v>445</v>
      </c>
      <c r="V71" s="11" t="s">
        <v>445</v>
      </c>
      <c r="W71" s="11">
        <v>17.262</v>
      </c>
      <c r="X71" s="11">
        <v>22.741</v>
      </c>
      <c r="Y71" s="11">
        <v>16.632000000000001</v>
      </c>
      <c r="Z71" s="11">
        <v>19.53</v>
      </c>
      <c r="AA71" s="11">
        <v>19.079000000000001</v>
      </c>
      <c r="AB71" s="11">
        <v>16.271999999999998</v>
      </c>
      <c r="AC71" s="11">
        <v>23.878</v>
      </c>
      <c r="AD71" s="11">
        <v>22.8</v>
      </c>
      <c r="AE71" s="11">
        <v>25.242999999999999</v>
      </c>
      <c r="AF71" s="16">
        <v>23.686</v>
      </c>
      <c r="AG71" s="16"/>
      <c r="AH71" s="16"/>
      <c r="AI71" s="14" t="s">
        <v>73</v>
      </c>
      <c r="AJ71" s="16"/>
      <c r="AK71" s="16"/>
      <c r="AL71" s="16"/>
      <c r="AM71" s="1"/>
      <c r="AN71" s="143"/>
    </row>
    <row r="72" spans="2:40" s="3" customFormat="1" ht="16.2" thickBot="1" x14ac:dyDescent="0.35">
      <c r="B72" s="35" t="s">
        <v>207</v>
      </c>
      <c r="C72" s="35" t="s">
        <v>3</v>
      </c>
      <c r="D72" s="35" t="s">
        <v>11</v>
      </c>
      <c r="F72" s="36">
        <v>9.5060000000000002</v>
      </c>
      <c r="G72" s="36">
        <v>15.805999999999999</v>
      </c>
      <c r="H72" s="36">
        <v>29.155000000000001</v>
      </c>
      <c r="I72" s="36">
        <v>58.024999999999999</v>
      </c>
      <c r="J72" s="36">
        <v>43.302</v>
      </c>
      <c r="K72" s="36">
        <v>54.323</v>
      </c>
      <c r="L72" s="36">
        <v>51.465000000000003</v>
      </c>
      <c r="M72" s="36">
        <v>53.598999999999997</v>
      </c>
      <c r="N72" s="36"/>
      <c r="O72" s="36"/>
      <c r="P72" s="37" t="s">
        <v>73</v>
      </c>
      <c r="Q72" s="36"/>
      <c r="R72" s="36"/>
      <c r="S72" s="36"/>
      <c r="T72" s="4"/>
      <c r="U72" s="36" t="s">
        <v>445</v>
      </c>
      <c r="V72" s="36" t="s">
        <v>445</v>
      </c>
      <c r="W72" s="36">
        <v>26.838000000000001</v>
      </c>
      <c r="X72" s="36">
        <v>58.024999999999999</v>
      </c>
      <c r="Y72" s="36">
        <v>35.497999999999998</v>
      </c>
      <c r="Z72" s="36">
        <v>43.302</v>
      </c>
      <c r="AA72" s="36">
        <v>48.972000000000001</v>
      </c>
      <c r="AB72" s="36">
        <v>54.323</v>
      </c>
      <c r="AC72" s="36">
        <v>52.109000000000002</v>
      </c>
      <c r="AD72" s="36">
        <v>51.465000000000003</v>
      </c>
      <c r="AE72" s="36">
        <v>47.325000000000003</v>
      </c>
      <c r="AF72" s="36">
        <v>53.598999999999997</v>
      </c>
      <c r="AG72" s="36"/>
      <c r="AH72" s="36"/>
      <c r="AI72" s="37" t="s">
        <v>73</v>
      </c>
      <c r="AJ72" s="36"/>
      <c r="AK72" s="36"/>
      <c r="AL72" s="36"/>
      <c r="AM72" s="4"/>
      <c r="AN72" s="143"/>
    </row>
    <row r="73" spans="2:40" x14ac:dyDescent="0.25">
      <c r="K73" s="2"/>
    </row>
    <row r="75" spans="2:40" x14ac:dyDescent="0.25">
      <c r="K75" s="2"/>
    </row>
    <row r="76" spans="2:40" x14ac:dyDescent="0.25">
      <c r="K76" s="2"/>
    </row>
    <row r="77" spans="2:40" x14ac:dyDescent="0.25">
      <c r="K77" s="2"/>
    </row>
    <row r="78" spans="2:40" x14ac:dyDescent="0.25">
      <c r="K78" s="2"/>
    </row>
    <row r="79" spans="2:40" x14ac:dyDescent="0.25">
      <c r="K79" s="2"/>
    </row>
    <row r="80" spans="2:40" x14ac:dyDescent="0.25">
      <c r="K80" s="2"/>
    </row>
    <row r="81" spans="11:11" x14ac:dyDescent="0.25">
      <c r="K81" s="2"/>
    </row>
    <row r="82" spans="11:11" x14ac:dyDescent="0.25">
      <c r="K82" s="2"/>
    </row>
    <row r="83" spans="11:11" x14ac:dyDescent="0.25">
      <c r="K83" s="2"/>
    </row>
    <row r="84" spans="11:11" x14ac:dyDescent="0.25">
      <c r="K84" s="2"/>
    </row>
    <row r="85" spans="11:11" x14ac:dyDescent="0.25">
      <c r="K85" s="2"/>
    </row>
    <row r="86" spans="11:11" x14ac:dyDescent="0.25">
      <c r="K86" s="2"/>
    </row>
    <row r="87" spans="11:11" x14ac:dyDescent="0.25">
      <c r="K87" s="2"/>
    </row>
    <row r="88" spans="11:11" x14ac:dyDescent="0.25">
      <c r="K88" s="2"/>
    </row>
    <row r="89" spans="11:11" x14ac:dyDescent="0.25">
      <c r="K89" s="2"/>
    </row>
    <row r="90" spans="11:11" x14ac:dyDescent="0.25">
      <c r="K90" s="2"/>
    </row>
    <row r="91" spans="11:11" x14ac:dyDescent="0.25">
      <c r="K91" s="2"/>
    </row>
    <row r="92" spans="11:11" x14ac:dyDescent="0.25">
      <c r="K92" s="2"/>
    </row>
    <row r="93" spans="11:11" x14ac:dyDescent="0.25">
      <c r="K93" s="2"/>
    </row>
    <row r="94" spans="11:11" x14ac:dyDescent="0.25">
      <c r="K94" s="2"/>
    </row>
    <row r="95" spans="11:11" x14ac:dyDescent="0.25">
      <c r="K95" s="2"/>
    </row>
    <row r="96" spans="11:11" x14ac:dyDescent="0.25">
      <c r="K96" s="2"/>
    </row>
    <row r="97" spans="11:11" x14ac:dyDescent="0.25">
      <c r="K97" s="2"/>
    </row>
    <row r="98" spans="11:11" x14ac:dyDescent="0.25">
      <c r="K98" s="2"/>
    </row>
    <row r="99" spans="11:11" x14ac:dyDescent="0.25">
      <c r="K99" s="2"/>
    </row>
    <row r="100" spans="11:11" x14ac:dyDescent="0.25">
      <c r="K100" s="2"/>
    </row>
    <row r="101" spans="11:11" x14ac:dyDescent="0.25">
      <c r="K101" s="2"/>
    </row>
    <row r="102" spans="11:11" x14ac:dyDescent="0.25">
      <c r="K102" s="2"/>
    </row>
    <row r="103" spans="11:11" x14ac:dyDescent="0.25">
      <c r="K103" s="2"/>
    </row>
    <row r="104" spans="11:11" x14ac:dyDescent="0.25">
      <c r="K104" s="2"/>
    </row>
    <row r="105" spans="11:11" x14ac:dyDescent="0.25">
      <c r="K105" s="2"/>
    </row>
    <row r="106" spans="11:11" x14ac:dyDescent="0.25">
      <c r="K106" s="2"/>
    </row>
    <row r="107" spans="11:11" x14ac:dyDescent="0.25">
      <c r="K107" s="2"/>
    </row>
    <row r="108" spans="11:11" x14ac:dyDescent="0.25">
      <c r="K108" s="2"/>
    </row>
    <row r="109" spans="11:11" x14ac:dyDescent="0.25">
      <c r="K109" s="2"/>
    </row>
    <row r="110" spans="11:11" x14ac:dyDescent="0.25">
      <c r="K110" s="2"/>
    </row>
    <row r="111" spans="11:11" x14ac:dyDescent="0.25">
      <c r="K111" s="2"/>
    </row>
    <row r="112" spans="11:11" x14ac:dyDescent="0.25">
      <c r="K112" s="2"/>
    </row>
    <row r="113" spans="11:11" x14ac:dyDescent="0.25">
      <c r="K113" s="2"/>
    </row>
    <row r="114" spans="11:11" x14ac:dyDescent="0.25">
      <c r="K114" s="2"/>
    </row>
    <row r="115" spans="11:11" x14ac:dyDescent="0.25">
      <c r="K115" s="2"/>
    </row>
    <row r="116" spans="11:11" x14ac:dyDescent="0.25">
      <c r="K116" s="2"/>
    </row>
    <row r="117" spans="11:11" x14ac:dyDescent="0.25">
      <c r="K117" s="2"/>
    </row>
    <row r="118" spans="11:11" x14ac:dyDescent="0.25">
      <c r="K118" s="2"/>
    </row>
    <row r="119" spans="11:11" x14ac:dyDescent="0.25">
      <c r="K119" s="2"/>
    </row>
    <row r="120" spans="11:11" x14ac:dyDescent="0.25">
      <c r="K120" s="2"/>
    </row>
    <row r="121" spans="11:11" x14ac:dyDescent="0.25">
      <c r="K121" s="2"/>
    </row>
    <row r="122" spans="11:11" x14ac:dyDescent="0.25">
      <c r="K122" s="2"/>
    </row>
    <row r="123" spans="11:11" x14ac:dyDescent="0.25">
      <c r="K123" s="2"/>
    </row>
    <row r="124" spans="11:11" x14ac:dyDescent="0.25">
      <c r="K124" s="2"/>
    </row>
    <row r="125" spans="11:11" x14ac:dyDescent="0.25">
      <c r="K125" s="2"/>
    </row>
    <row r="126" spans="11:11" x14ac:dyDescent="0.25">
      <c r="K126" s="2"/>
    </row>
    <row r="127" spans="11:11" x14ac:dyDescent="0.25">
      <c r="K127" s="2"/>
    </row>
    <row r="128" spans="11:11" x14ac:dyDescent="0.25">
      <c r="K128" s="2"/>
    </row>
    <row r="129" spans="11:11" x14ac:dyDescent="0.25">
      <c r="K129" s="2"/>
    </row>
    <row r="130" spans="11:11" x14ac:dyDescent="0.25">
      <c r="K130" s="2"/>
    </row>
    <row r="131" spans="11:11" x14ac:dyDescent="0.25">
      <c r="K131" s="2"/>
    </row>
    <row r="132" spans="11:11" x14ac:dyDescent="0.25">
      <c r="K132" s="2"/>
    </row>
    <row r="133" spans="11:11" x14ac:dyDescent="0.25">
      <c r="K133" s="2"/>
    </row>
    <row r="134" spans="11:11" x14ac:dyDescent="0.25">
      <c r="K134" s="2"/>
    </row>
    <row r="135" spans="11:11" x14ac:dyDescent="0.25">
      <c r="K135" s="2"/>
    </row>
    <row r="136" spans="11:11" x14ac:dyDescent="0.25">
      <c r="K136" s="2"/>
    </row>
    <row r="137" spans="11:11" x14ac:dyDescent="0.25">
      <c r="K137" s="2"/>
    </row>
    <row r="138" spans="11:11" x14ac:dyDescent="0.25">
      <c r="K138" s="2"/>
    </row>
    <row r="139" spans="11:11" x14ac:dyDescent="0.25">
      <c r="K139" s="2"/>
    </row>
  </sheetData>
  <hyperlinks>
    <hyperlink ref="B2" location="COVER!A1" display="Unaudited; refer to disclaimer" xr:uid="{86A1DF98-A005-494D-8D7C-5F963B741987}"/>
  </hyperlinks>
  <pageMargins left="0.7" right="0.7" top="0.75" bottom="0.75" header="0.3" footer="0.3"/>
  <pageSetup paperSize="9" scale="27"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COVER</vt:lpstr>
      <vt:lpstr>00_Index</vt:lpstr>
      <vt:lpstr>01_Segmental</vt:lpstr>
      <vt:lpstr>02_Income_Statement_IFRS</vt:lpstr>
      <vt:lpstr>03_Income_Statement_APMs</vt:lpstr>
      <vt:lpstr>04_Adjusting_Items</vt:lpstr>
      <vt:lpstr>05_EPS_DPS_Shares</vt:lpstr>
      <vt:lpstr>06_Other_PandL</vt:lpstr>
      <vt:lpstr>07_Balance_Sheet</vt:lpstr>
      <vt:lpstr>08_Cash_Flow_Statement</vt:lpstr>
      <vt:lpstr>09_Adjusted_Op_Cash_Conversion</vt:lpstr>
      <vt:lpstr>10_Free_Cash_Flow</vt:lpstr>
      <vt:lpstr>11_Capex</vt:lpstr>
      <vt:lpstr>12_FX</vt:lpstr>
      <vt:lpstr>'00_Index'!Print_Area</vt:lpstr>
      <vt:lpstr>'01_Segmental'!Print_Area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Moonpig Group plc - Full Year FY25 Financial Results Data Sheet</dc:title>
  <dc:subject>Moonpig Group plc - Full Year FY25 Financial Results Data Sheet</dc:subject>
  <dc:creator/>
  <cp:keywords>Moonpig Group plc; Full Year FY25; H1 FY25; H2 FY25; Profit and Loss; Balance Sheet; Cash Flow; Revenue; Gross Profit; Gross Profit Margin; EBITDA; EBITDA Margin; Free Cash Flow; Earnings; Investor Relations</cp:keywords>
  <dc:description/>
  <cp:lastModifiedBy/>
  <dcterms:created xsi:type="dcterms:W3CDTF">2025-06-23T08:27:39Z</dcterms:created>
  <dcterms:modified xsi:type="dcterms:W3CDTF">2025-09-23T14:33:57Z</dcterms:modified>
  <cp:category/>
</cp:coreProperties>
</file>